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- D\Mberrospis\OPEE\02.Compartir\Jorge - P5A-APL07\Masiva Predial 2024\Parámetros 2024\"/>
    </mc:Choice>
  </mc:AlternateContent>
  <xr:revisionPtr revIDLastSave="0" documentId="8_{77A7130D-0714-471C-87B5-2307E49E4F6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2" state="hidden" r:id="rId1"/>
    <sheet name="2.TVUOCIFP_2023_GIN" sheetId="1" r:id="rId2"/>
  </sheets>
  <definedNames>
    <definedName name="_xlnm._FilterDatabase" localSheetId="1" hidden="1">'2.TVUOCIFP_2023_GIN'!$A$4:$O$111</definedName>
    <definedName name="_xlnm.Print_Area" localSheetId="1">'2.TVUOCIFP_2023_GIN'!$A$1:$G$114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N43" i="1" s="1"/>
  <c r="M42" i="1"/>
  <c r="N42" i="1" s="1"/>
  <c r="N18" i="1" l="1"/>
  <c r="O18" i="1" s="1"/>
  <c r="P19" i="1" s="1"/>
  <c r="M91" i="1" l="1"/>
</calcChain>
</file>

<file path=xl/sharedStrings.xml><?xml version="1.0" encoding="utf-8"?>
<sst xmlns="http://schemas.openxmlformats.org/spreadsheetml/2006/main" count="613" uniqueCount="170">
  <si>
    <t>(Soles / unidad)</t>
  </si>
  <si>
    <t>Año</t>
  </si>
  <si>
    <t>Codigo Tipo OC</t>
  </si>
  <si>
    <t>Tipo OC</t>
  </si>
  <si>
    <t>Categoría</t>
  </si>
  <si>
    <t>Descripcion</t>
  </si>
  <si>
    <t>Unidad</t>
  </si>
  <si>
    <t>Valor</t>
  </si>
  <si>
    <t>Muros perimetricos o cercos</t>
  </si>
  <si>
    <t>A</t>
  </si>
  <si>
    <t>Muro de concreto armado que incluye armadura y cimentacion.</t>
  </si>
  <si>
    <t>m2</t>
  </si>
  <si>
    <t>B</t>
  </si>
  <si>
    <t>C</t>
  </si>
  <si>
    <t>Muro de ladrillo con columnas de concreto armado y/o metalicas que incluye cimentacion h. (altura) mayor a 2.40 m.</t>
  </si>
  <si>
    <t>D</t>
  </si>
  <si>
    <t>Muro de ladrillo con columnas de concreto armado y/o metalicas que incluye cimentacion. h. hasta 2.40 m.</t>
  </si>
  <si>
    <t>E</t>
  </si>
  <si>
    <t>Muro de ladrillo con columnas de concreto armado Solaqueados h. hasta 2.40 m.</t>
  </si>
  <si>
    <t>H</t>
  </si>
  <si>
    <t>F</t>
  </si>
  <si>
    <t>Cerco de fierro/aluminio</t>
  </si>
  <si>
    <t>G</t>
  </si>
  <si>
    <t>Muro de ladrillo o similar que incluye cimentacion.</t>
  </si>
  <si>
    <t>Muro de adobe, tapial o quincha</t>
  </si>
  <si>
    <t>Portones y puertas</t>
  </si>
  <si>
    <t>Portón de fierro con plancha metalica con una h. mayor de 3.00 m hasta 4.00 m.</t>
  </si>
  <si>
    <t>Puerta de madera o similar de h=2.20 m. con un ancho de hasta 2.00 m.</t>
  </si>
  <si>
    <t>Puerta de madera o similar de h=2.20 m. con un ancho mayor a 2.00 m.</t>
  </si>
  <si>
    <t>Porton de fierro con plancha metalica con una h. hasta 3.00 m.</t>
  </si>
  <si>
    <t>Porton de fierro con plancha metalica con una altura mayor a 4.00 m.</t>
  </si>
  <si>
    <t>Portón de madera  o similar de h=2.20 m. con un ancho mayor a 2.00 m.</t>
  </si>
  <si>
    <t>Tanques elevados</t>
  </si>
  <si>
    <t>Tanque de concreto armado con capacidad hasta 5.00 m3.</t>
  </si>
  <si>
    <t>m3</t>
  </si>
  <si>
    <t>Tanque de concreto armado con capacidad mayor de 5.00 m3.</t>
  </si>
  <si>
    <t>Tanque elevado de asbesto/cemento/plastico/fibra de vidrio/polietileno mayor de 1.00 m3.</t>
  </si>
  <si>
    <t>Tanque de concreto armado con capacidad mayores a 15.00 m3.</t>
  </si>
  <si>
    <t>Tanque elevado de asbesto/cemento/plastico/fibra de vidrio/polietileno capacidad hasta 1.00 m3.</t>
  </si>
  <si>
    <t>Cisternas, pozos sumideros, tanques septicos</t>
  </si>
  <si>
    <t>Tanque cisterna de asbesto cemento, plastico, fibra de vidrio o Polietileno capacidad mayor de 1.00 m3.</t>
  </si>
  <si>
    <t>Cisterna de concreto armado con capacidad hasta 5.00 m3.</t>
  </si>
  <si>
    <t>Cisterna de concreto armado con capacidad hasta 10.00 m3.</t>
  </si>
  <si>
    <t>Cisterna de concreto armado con capacidad hasta 20.00 m3.</t>
  </si>
  <si>
    <t>Cisterna de concreto armado con capacidad mayor de 20.00 m3.</t>
  </si>
  <si>
    <t>Tanque de asbesto cemento, plastico, fibra de vidrio o polietileno con capacidad hasta 1.00 m3.</t>
  </si>
  <si>
    <t>Piscinas, espejos de agua</t>
  </si>
  <si>
    <t>Piscina, Espejo de agua concreto armado con mayolica con capacidad hasta 5.00 m3.</t>
  </si>
  <si>
    <t>Piscina, Espejo de agua concreto armado con mayolica con capacidad hasta 10.00 m3.</t>
  </si>
  <si>
    <t>Piscina, Espejo de agua concreto armado con mayolica con capacidad mayores a 10.00 m3.</t>
  </si>
  <si>
    <t>Piscina de ladrillo kk con pintura.</t>
  </si>
  <si>
    <t>Losas deportivas, estacionamientos, patios de maniobras, superficie de rodadura, veredas y grass sintético</t>
  </si>
  <si>
    <t>Solo para Losas deportivas, estacionamientos, patios de maniobras, superficie de rodadura, veredas con losa de concreto armado espesor 4"</t>
  </si>
  <si>
    <t xml:space="preserve">Para estacionamientos, patios de maniobras, superficie de rodadura con Asfalto espesor 2" </t>
  </si>
  <si>
    <t>Para Pavimentos rigidos, estacionamientos, patios de maniobras, superficie de rodadura, losas deportivas con Losa de Concreto y espesor hasta 4"</t>
  </si>
  <si>
    <t>Para veredas de concreto con espesor 4"</t>
  </si>
  <si>
    <t>Para patios interiores en edificaciones, condominios y viviendas con pisos de concreto con recubrimiento.</t>
  </si>
  <si>
    <t>Para campos deportivos y/o recreacionales con Grass sintético</t>
  </si>
  <si>
    <t>-</t>
  </si>
  <si>
    <t>Hornos, chimeneas, incineradores</t>
  </si>
  <si>
    <t>Horno de concreto armado con enchape de ladrillo refractario.</t>
  </si>
  <si>
    <t>Horno de ladrillo con enchape de ladrillo refractario.</t>
  </si>
  <si>
    <t>Horno de adobe</t>
  </si>
  <si>
    <t>Torres de vigilancia</t>
  </si>
  <si>
    <t>Estructura de concreto armado que incluye torre de vigilancia.</t>
  </si>
  <si>
    <t>und</t>
  </si>
  <si>
    <t>Estructura de concreto armado no incluye torre de vigilancia.</t>
  </si>
  <si>
    <t>Bovedas</t>
  </si>
  <si>
    <t>Boveda de concreto armado reforzado</t>
  </si>
  <si>
    <t>Balanzas industriales</t>
  </si>
  <si>
    <t>Balanza industrial de concreto armado</t>
  </si>
  <si>
    <t>Postes de alumbrado</t>
  </si>
  <si>
    <t>Poste de concreto/Fierro que incluye un reflector</t>
  </si>
  <si>
    <t>Bases de soporte de maquinas</t>
  </si>
  <si>
    <t>Dados de concreto armado</t>
  </si>
  <si>
    <t>Cajas de Registro de Concreto</t>
  </si>
  <si>
    <t>Caja de registro de concreto de 24"x24"</t>
  </si>
  <si>
    <t>Caja de registro de concreto de 12"x24"</t>
  </si>
  <si>
    <t>Caja de registro de concreto de 10"x20"</t>
  </si>
  <si>
    <t>Buzón de Concreto</t>
  </si>
  <si>
    <t>Parapeto</t>
  </si>
  <si>
    <t>Parapeto Ladrillo o similar, de cabeza, con revestimiento, hasta H=0.90m</t>
  </si>
  <si>
    <t>Parapeto Ladrillo o similar, de soga, con revestimiento, hasta H=0.90m</t>
  </si>
  <si>
    <t>Parapeto Ladrillo o similar, de cabeza, sin revestimiento, hasta H=0.90m</t>
  </si>
  <si>
    <t>Parapeto Ladrillo o similar, de soga, sin revestimiento, hasta H=0.90m</t>
  </si>
  <si>
    <t>Parapeto Ladrillo o similar, de cabeza, con revestimiento y columnas, mayor a  H=0.90m</t>
  </si>
  <si>
    <t>Parapeto Ladrillo o similar, de soga, con revestimiento  y con columnas, mayor a  H=0.90m</t>
  </si>
  <si>
    <t>Parapeto Ladrillo o similar, de cabeza, sin revestimiento y con columnas, mayor a  H=0.90m</t>
  </si>
  <si>
    <t>Parapeto Ladrillo o similar, de soga, sin revestimieno y con columnas, mayor a  H=0.90m</t>
  </si>
  <si>
    <t>Rampas, Gradas y Escaleras de Concreto</t>
  </si>
  <si>
    <t>Escalera de Concreto Armado C/Acabados</t>
  </si>
  <si>
    <t>Escalera de Concreto Armado S/Acabados</t>
  </si>
  <si>
    <t>Rampa o Grada de Concreto C/Encofrado</t>
  </si>
  <si>
    <t>Rampa de Concreto S/Encofrado</t>
  </si>
  <si>
    <t>Muro de Contención de Concreto Armado</t>
  </si>
  <si>
    <t>Escalera Metálica</t>
  </si>
  <si>
    <t>Escalera Metalica Caracol H=6.00 mts (Va del 1er piso al 3er piso)</t>
  </si>
  <si>
    <t>Escalera Metalica Caracol H=3.00 mts (Va del 1er piso al 2do piso)</t>
  </si>
  <si>
    <t>Escalera Caracol H=3.00 mts de un piso a otro (Entre pisos)</t>
  </si>
  <si>
    <t>Escalera Metálica en U, H=3.00 mts (Va del 1er piso al 2do piso)</t>
  </si>
  <si>
    <t>Escalera Metálica en U, H=3.00 mts de un piso a otro (Entre pisos)</t>
  </si>
  <si>
    <t>Escalera Metálica en Tipo lineal, H=3.00 mts</t>
  </si>
  <si>
    <t>Pastoral</t>
  </si>
  <si>
    <t>Pastorales H=2,20 m</t>
  </si>
  <si>
    <t>Proyectores Luminaria</t>
  </si>
  <si>
    <t>Proyectores Luminaria, 250 w v Sodio Inst Cableado</t>
  </si>
  <si>
    <t>Proyectores Luminaria, 150 w v Mercurio Inst Cableado</t>
  </si>
  <si>
    <t>Tuberías de Concreto</t>
  </si>
  <si>
    <t>Tuberia de Concreto Armado D=1.20m</t>
  </si>
  <si>
    <t>ml</t>
  </si>
  <si>
    <t>Tuberia de Concreto D=18" (45cm)</t>
  </si>
  <si>
    <t>Canaleta de Concreto Armado</t>
  </si>
  <si>
    <t>Canaleta de concreto sin Rejilas</t>
  </si>
  <si>
    <t>Zanjas de Concreto</t>
  </si>
  <si>
    <t>Zanja de Concreto Armado</t>
  </si>
  <si>
    <t>Postes de Concreto Armado</t>
  </si>
  <si>
    <t>Postes de concreto, un reflector, instalado y Cableado, H=12,00m</t>
  </si>
  <si>
    <t>pza</t>
  </si>
  <si>
    <t>Postes de concreto, un reflector, instalado y Cableado, H=11,00m</t>
  </si>
  <si>
    <t>Postes de concreto, un reflector, instalado y Cableado, H=10,00m</t>
  </si>
  <si>
    <t>Postes de concreto, un reflector, instalado y Cableado, H=9,00m</t>
  </si>
  <si>
    <t>Postes de concreto, un reflector, instalado y Cableado, H=8,00m</t>
  </si>
  <si>
    <t>Postes de concreto, un reflector, instalado y Cableado, H=7,00m</t>
  </si>
  <si>
    <t>Postes de concreto, un reflector, instalado y Cableado, H=3,00m</t>
  </si>
  <si>
    <t>Cubiertas</t>
  </si>
  <si>
    <t>Cubierta de Tejas de Arcillas o similar</t>
  </si>
  <si>
    <t>Cubierta de Ladrillo Pastelero Asentado C/Mezcla 1.5</t>
  </si>
  <si>
    <t>Cubierta de Ladrillo Pastelero Asentado C/Barro</t>
  </si>
  <si>
    <t>Cubierta con Torta de Barro 2"</t>
  </si>
  <si>
    <t>Pasamano Metálico</t>
  </si>
  <si>
    <t>Pasamano Metalico de Tubo Redondo Galvanizado de 3"</t>
  </si>
  <si>
    <t>Pasamano Metalico de Tubo Redondo Galvanizado de 2"</t>
  </si>
  <si>
    <t>Pasamano Metalico de Tubo Redondo Galvanizado de 1"</t>
  </si>
  <si>
    <t>Cercos Metálicos</t>
  </si>
  <si>
    <t>Cerco Metalico; Tubo Redondo 2" Ang 1" Malla 2x2 Alam #8</t>
  </si>
  <si>
    <t>Cerco Metalico; Tubo Redondo 2" Ang 1" Malla 2x2 Alam #10</t>
  </si>
  <si>
    <t>Cerco Metalico; Tubo Redondo 2" Ang 1" Malla 2x2 Alam #12</t>
  </si>
  <si>
    <t>Columnas Estructuras o Similares de fierro</t>
  </si>
  <si>
    <t>Poste/Estructura de fierro h=4mt</t>
  </si>
  <si>
    <t>Poste/Estructura de fierro h=2.50mt</t>
  </si>
  <si>
    <t>Sardinel</t>
  </si>
  <si>
    <t>Sardinel de concreto e=0,15m; h=0,65m</t>
  </si>
  <si>
    <t>Pista o Pavimento de Concreto</t>
  </si>
  <si>
    <t>Pista o Losa de Concreto de 6"</t>
  </si>
  <si>
    <t>Trampa de Grasa de Concreto</t>
  </si>
  <si>
    <t>Trampa de Grasa de concreto armado</t>
  </si>
  <si>
    <t>Estacionamiento vertical</t>
  </si>
  <si>
    <t>Plataforma de Estacionamiento hasta 2 niveles.</t>
  </si>
  <si>
    <t>Plataforma de Estacionamiento hasta 4 niveles.</t>
  </si>
  <si>
    <t>1/ La categoría equivalente se aplicará para aquellas DDJJ realizadas hasta el año 2009.</t>
  </si>
  <si>
    <t xml:space="preserve">Muro traslucido de concreto armado (tipo UNI) y/o metálico que incluye cimentación. h: 2.40 m. </t>
  </si>
  <si>
    <t xml:space="preserve">Puerta de fierro, aluminio o similar de h. 2.20 m. con un ancho de hasta 2.00 m. </t>
  </si>
  <si>
    <t xml:space="preserve">Puerta de fierro con plancha metálica de h. 2.20 m. con un ancho mayor a 2.00 m. </t>
  </si>
  <si>
    <t xml:space="preserve">Cisterna, pozo de ladrillo tarrajeado. hasta 5.00 m3 </t>
  </si>
  <si>
    <t xml:space="preserve"> Muro de contención concreto armado h = 1.40 m., e = 20 cm. </t>
  </si>
  <si>
    <t xml:space="preserve"> Muro de contención concreto armado h = 2.50 m., e = 20 cm. </t>
  </si>
  <si>
    <t xml:space="preserve"> Muro de contención concreto armado h=4.00 m., e = 20 cm. </t>
  </si>
  <si>
    <t xml:space="preserve"> Muro de contención concreto armado h =1.40 m., e = 15 cm.</t>
  </si>
  <si>
    <t xml:space="preserve"> Muro de contención concreto armado h = 2.50 m., e = 15 cm. </t>
  </si>
  <si>
    <t xml:space="preserve"> Muro de contención concreto armado h = 4.00 m., e = 15 cm. </t>
  </si>
  <si>
    <t xml:space="preserve">Muro de ladrillo o similar tarrajeado, amarre de cabeza con columnas de concreto armado h. hasta 2.40 m. </t>
  </si>
  <si>
    <t>I</t>
  </si>
  <si>
    <t>TABLA DE VALORES UNITARIOS DE OBRAS COMPLEMENTARIAS E INSTALACIONES FIJAS Y PERMANENTES 2024</t>
  </si>
  <si>
    <t>modificado</t>
  </si>
  <si>
    <t>adicional</t>
  </si>
  <si>
    <t>x</t>
  </si>
  <si>
    <t>Etiquetas de fila</t>
  </si>
  <si>
    <t>Total general</t>
  </si>
  <si>
    <t>Cuenta de Tipo OC</t>
  </si>
  <si>
    <r>
      <t xml:space="preserve">Categoria Equivalente </t>
    </r>
    <r>
      <rPr>
        <b/>
        <vertAlign val="superscript"/>
        <sz val="8"/>
        <rFont val="Arial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</si>
</sst>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0000000000"/>
  </numFmts>
  <fonts count="11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2" fontId="8" fillId="2" borderId="7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2" fontId="9" fillId="2" borderId="7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2" fontId="9" fillId="2" borderId="1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rnandez Cama, Antonio Calixto" refreshedDate="45240.627218865739" createdVersion="8" refreshedVersion="8" minRefreshableVersion="3" recordCount="107" xr:uid="{9512C2A1-DB75-431F-B469-38943AF9D019}">
  <cacheSource type="worksheet">
    <worksheetSource ref="C4:C111" sheet="2.TVUOCIFP_2023_GIN"/>
  </cacheSource>
  <cacheFields count="1">
    <cacheField name="Tipo OC" numFmtId="0">
      <sharedItems count="32">
        <s v="Muros perimetricos o cercos"/>
        <s v="Portones y puertas"/>
        <s v="Tanques elevados"/>
        <s v="Cisternas, pozos sumideros, tanques septicos"/>
        <s v="Piscinas, espejos de agua"/>
        <s v="Losas deportivas, estacionamientos, patios de maniobras, superficie de rodadura, veredas y grass sintético"/>
        <s v="Hornos, chimeneas, incineradores"/>
        <s v="Torres de vigilancia"/>
        <s v="Bovedas"/>
        <s v="Balanzas industriales"/>
        <s v="Postes de alumbrado"/>
        <s v="Bases de soporte de maquinas"/>
        <s v="Cajas de Registro de Concreto"/>
        <s v="Buzón de Concreto"/>
        <s v="Parapeto"/>
        <s v="Rampas, Gradas y Escaleras de Concreto"/>
        <s v="Muro de Contención de Concreto Armado"/>
        <s v="Escalera Metálica"/>
        <s v="Pastoral"/>
        <s v="Proyectores Luminaria"/>
        <s v="Tuberías de Concreto"/>
        <s v="Canaleta de Concreto Armado"/>
        <s v="Zanjas de Concreto"/>
        <s v="Postes de Concreto Armado"/>
        <s v="Cubiertas"/>
        <s v="Pasamano Metálico"/>
        <s v="Cercos Metálicos"/>
        <s v="Columnas Estructuras o Similares de fierro"/>
        <s v="Sardinel"/>
        <s v="Pista o Pavimento de Concreto"/>
        <s v="Trampa de Grasa de Concreto"/>
        <s v="Estacionamiento vertic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7"/>
  </r>
  <r>
    <x v="7"/>
  </r>
  <r>
    <x v="8"/>
  </r>
  <r>
    <x v="9"/>
  </r>
  <r>
    <x v="10"/>
  </r>
  <r>
    <x v="11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9"/>
  </r>
  <r>
    <x v="19"/>
  </r>
  <r>
    <x v="20"/>
  </r>
  <r>
    <x v="20"/>
  </r>
  <r>
    <x v="21"/>
  </r>
  <r>
    <x v="22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5"/>
  </r>
  <r>
    <x v="25"/>
  </r>
  <r>
    <x v="25"/>
  </r>
  <r>
    <x v="26"/>
  </r>
  <r>
    <x v="26"/>
  </r>
  <r>
    <x v="26"/>
  </r>
  <r>
    <x v="27"/>
  </r>
  <r>
    <x v="27"/>
  </r>
  <r>
    <x v="28"/>
  </r>
  <r>
    <x v="29"/>
  </r>
  <r>
    <x v="30"/>
  </r>
  <r>
    <x v="31"/>
  </r>
  <r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5A3E33-BDE9-4108-A88D-26D84F971667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6" firstHeaderRow="1" firstDataRow="1" firstDataCol="1"/>
  <pivotFields count="1">
    <pivotField axis="axisRow" dataField="1" showAll="0">
      <items count="33">
        <item x="9"/>
        <item x="11"/>
        <item x="8"/>
        <item x="13"/>
        <item x="12"/>
        <item x="21"/>
        <item x="26"/>
        <item x="3"/>
        <item x="27"/>
        <item x="24"/>
        <item x="17"/>
        <item x="31"/>
        <item x="6"/>
        <item x="5"/>
        <item x="16"/>
        <item x="0"/>
        <item x="14"/>
        <item x="25"/>
        <item x="18"/>
        <item x="4"/>
        <item x="29"/>
        <item x="1"/>
        <item x="10"/>
        <item x="23"/>
        <item x="19"/>
        <item x="15"/>
        <item x="28"/>
        <item x="2"/>
        <item x="7"/>
        <item x="30"/>
        <item x="20"/>
        <item x="22"/>
        <item t="default"/>
      </items>
    </pivotField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Cuenta de Tipo OC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D84F-B334-4EE5-B894-1E68A0797B73}">
  <dimension ref="A3:B36"/>
  <sheetViews>
    <sheetView workbookViewId="0">
      <selection activeCell="A4" sqref="A4:A35"/>
    </sheetView>
  </sheetViews>
  <sheetFormatPr baseColWidth="10" defaultRowHeight="12.75" x14ac:dyDescent="0.2"/>
  <cols>
    <col min="1" max="1" width="91.5703125" bestFit="1" customWidth="1"/>
    <col min="2" max="2" width="18.28515625" bestFit="1" customWidth="1"/>
  </cols>
  <sheetData>
    <row r="3" spans="1:2" x14ac:dyDescent="0.2">
      <c r="A3" s="8" t="s">
        <v>166</v>
      </c>
      <c r="B3" t="s">
        <v>168</v>
      </c>
    </row>
    <row r="4" spans="1:2" x14ac:dyDescent="0.2">
      <c r="A4" s="9" t="s">
        <v>69</v>
      </c>
      <c r="B4">
        <v>1</v>
      </c>
    </row>
    <row r="5" spans="1:2" x14ac:dyDescent="0.2">
      <c r="A5" s="9" t="s">
        <v>73</v>
      </c>
      <c r="B5">
        <v>1</v>
      </c>
    </row>
    <row r="6" spans="1:2" x14ac:dyDescent="0.2">
      <c r="A6" s="9" t="s">
        <v>67</v>
      </c>
      <c r="B6">
        <v>1</v>
      </c>
    </row>
    <row r="7" spans="1:2" x14ac:dyDescent="0.2">
      <c r="A7" s="9" t="s">
        <v>79</v>
      </c>
      <c r="B7">
        <v>1</v>
      </c>
    </row>
    <row r="8" spans="1:2" x14ac:dyDescent="0.2">
      <c r="A8" s="9" t="s">
        <v>75</v>
      </c>
      <c r="B8">
        <v>3</v>
      </c>
    </row>
    <row r="9" spans="1:2" x14ac:dyDescent="0.2">
      <c r="A9" s="9" t="s">
        <v>111</v>
      </c>
      <c r="B9">
        <v>1</v>
      </c>
    </row>
    <row r="10" spans="1:2" x14ac:dyDescent="0.2">
      <c r="A10" s="9" t="s">
        <v>133</v>
      </c>
      <c r="B10">
        <v>3</v>
      </c>
    </row>
    <row r="11" spans="1:2" x14ac:dyDescent="0.2">
      <c r="A11" s="9" t="s">
        <v>39</v>
      </c>
      <c r="B11">
        <v>7</v>
      </c>
    </row>
    <row r="12" spans="1:2" x14ac:dyDescent="0.2">
      <c r="A12" s="9" t="s">
        <v>137</v>
      </c>
      <c r="B12">
        <v>2</v>
      </c>
    </row>
    <row r="13" spans="1:2" x14ac:dyDescent="0.2">
      <c r="A13" s="9" t="s">
        <v>124</v>
      </c>
      <c r="B13">
        <v>4</v>
      </c>
    </row>
    <row r="14" spans="1:2" x14ac:dyDescent="0.2">
      <c r="A14" s="9" t="s">
        <v>95</v>
      </c>
      <c r="B14">
        <v>6</v>
      </c>
    </row>
    <row r="15" spans="1:2" x14ac:dyDescent="0.2">
      <c r="A15" s="9" t="s">
        <v>146</v>
      </c>
      <c r="B15">
        <v>2</v>
      </c>
    </row>
    <row r="16" spans="1:2" x14ac:dyDescent="0.2">
      <c r="A16" s="9" t="s">
        <v>59</v>
      </c>
      <c r="B16">
        <v>3</v>
      </c>
    </row>
    <row r="17" spans="1:2" x14ac:dyDescent="0.2">
      <c r="A17" s="9" t="s">
        <v>51</v>
      </c>
      <c r="B17">
        <v>6</v>
      </c>
    </row>
    <row r="18" spans="1:2" x14ac:dyDescent="0.2">
      <c r="A18" s="9" t="s">
        <v>94</v>
      </c>
      <c r="B18">
        <v>6</v>
      </c>
    </row>
    <row r="19" spans="1:2" x14ac:dyDescent="0.2">
      <c r="A19" s="9" t="s">
        <v>8</v>
      </c>
      <c r="B19">
        <v>9</v>
      </c>
    </row>
    <row r="20" spans="1:2" x14ac:dyDescent="0.2">
      <c r="A20" s="9" t="s">
        <v>80</v>
      </c>
      <c r="B20">
        <v>8</v>
      </c>
    </row>
    <row r="21" spans="1:2" x14ac:dyDescent="0.2">
      <c r="A21" s="9" t="s">
        <v>129</v>
      </c>
      <c r="B21">
        <v>3</v>
      </c>
    </row>
    <row r="22" spans="1:2" x14ac:dyDescent="0.2">
      <c r="A22" s="9" t="s">
        <v>102</v>
      </c>
      <c r="B22">
        <v>1</v>
      </c>
    </row>
    <row r="23" spans="1:2" x14ac:dyDescent="0.2">
      <c r="A23" s="9" t="s">
        <v>46</v>
      </c>
      <c r="B23">
        <v>4</v>
      </c>
    </row>
    <row r="24" spans="1:2" x14ac:dyDescent="0.2">
      <c r="A24" s="9" t="s">
        <v>142</v>
      </c>
      <c r="B24">
        <v>1</v>
      </c>
    </row>
    <row r="25" spans="1:2" x14ac:dyDescent="0.2">
      <c r="A25" s="9" t="s">
        <v>25</v>
      </c>
      <c r="B25">
        <v>8</v>
      </c>
    </row>
    <row r="26" spans="1:2" x14ac:dyDescent="0.2">
      <c r="A26" s="9" t="s">
        <v>71</v>
      </c>
      <c r="B26">
        <v>1</v>
      </c>
    </row>
    <row r="27" spans="1:2" x14ac:dyDescent="0.2">
      <c r="A27" s="9" t="s">
        <v>115</v>
      </c>
      <c r="B27">
        <v>7</v>
      </c>
    </row>
    <row r="28" spans="1:2" x14ac:dyDescent="0.2">
      <c r="A28" s="9" t="s">
        <v>104</v>
      </c>
      <c r="B28">
        <v>2</v>
      </c>
    </row>
    <row r="29" spans="1:2" x14ac:dyDescent="0.2">
      <c r="A29" s="9" t="s">
        <v>89</v>
      </c>
      <c r="B29">
        <v>4</v>
      </c>
    </row>
    <row r="30" spans="1:2" x14ac:dyDescent="0.2">
      <c r="A30" s="9" t="s">
        <v>140</v>
      </c>
      <c r="B30">
        <v>1</v>
      </c>
    </row>
    <row r="31" spans="1:2" x14ac:dyDescent="0.2">
      <c r="A31" s="9" t="s">
        <v>32</v>
      </c>
      <c r="B31">
        <v>5</v>
      </c>
    </row>
    <row r="32" spans="1:2" x14ac:dyDescent="0.2">
      <c r="A32" s="9" t="s">
        <v>63</v>
      </c>
      <c r="B32">
        <v>2</v>
      </c>
    </row>
    <row r="33" spans="1:2" x14ac:dyDescent="0.2">
      <c r="A33" s="9" t="s">
        <v>144</v>
      </c>
      <c r="B33">
        <v>1</v>
      </c>
    </row>
    <row r="34" spans="1:2" x14ac:dyDescent="0.2">
      <c r="A34" s="9" t="s">
        <v>107</v>
      </c>
      <c r="B34">
        <v>2</v>
      </c>
    </row>
    <row r="35" spans="1:2" x14ac:dyDescent="0.2">
      <c r="A35" s="9" t="s">
        <v>113</v>
      </c>
      <c r="B35">
        <v>1</v>
      </c>
    </row>
    <row r="36" spans="1:2" x14ac:dyDescent="0.2">
      <c r="A36" s="9" t="s">
        <v>167</v>
      </c>
      <c r="B36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tabSelected="1" zoomScaleNormal="100" zoomScaleSheetLayoutView="80" workbookViewId="0">
      <pane ySplit="4" topLeftCell="A5" activePane="bottomLeft" state="frozen"/>
      <selection pane="bottomLeft" activeCell="A3" sqref="A3"/>
    </sheetView>
  </sheetViews>
  <sheetFormatPr baseColWidth="10" defaultRowHeight="12.75" x14ac:dyDescent="0.2"/>
  <cols>
    <col min="1" max="1" width="5.85546875" style="1" customWidth="1"/>
    <col min="2" max="2" width="13.140625" style="1" bestFit="1" customWidth="1"/>
    <col min="3" max="3" width="24.7109375" style="2" customWidth="1"/>
    <col min="4" max="4" width="8.5703125" style="1" customWidth="1"/>
    <col min="5" max="5" width="64.42578125" style="2" customWidth="1"/>
    <col min="6" max="6" width="19" style="1" bestFit="1" customWidth="1"/>
    <col min="7" max="7" width="6.42578125" style="1" bestFit="1" customWidth="1"/>
    <col min="8" max="8" width="11.42578125" style="6"/>
    <col min="9" max="10" width="11.42578125" style="2" hidden="1" customWidth="1"/>
    <col min="11" max="15" width="0" style="2" hidden="1" customWidth="1"/>
    <col min="16" max="16" width="16.5703125" style="2" hidden="1" customWidth="1"/>
    <col min="17" max="16384" width="11.42578125" style="2"/>
  </cols>
  <sheetData>
    <row r="1" spans="1:10" ht="12" x14ac:dyDescent="0.2">
      <c r="A1" s="10" t="s">
        <v>162</v>
      </c>
      <c r="B1" s="11"/>
      <c r="C1" s="12"/>
      <c r="D1" s="11"/>
      <c r="E1" s="12"/>
      <c r="F1" s="13"/>
      <c r="G1" s="13"/>
      <c r="H1" s="14"/>
    </row>
    <row r="2" spans="1:10" x14ac:dyDescent="0.2">
      <c r="A2" s="10" t="s">
        <v>0</v>
      </c>
      <c r="B2" s="11"/>
      <c r="C2" s="12"/>
      <c r="D2" s="11"/>
      <c r="E2" s="12"/>
      <c r="F2" s="12"/>
      <c r="G2" s="12"/>
      <c r="H2" s="15"/>
    </row>
    <row r="3" spans="1:10" x14ac:dyDescent="0.2">
      <c r="A3" s="10"/>
      <c r="B3" s="11"/>
      <c r="C3" s="12"/>
      <c r="D3" s="11"/>
      <c r="E3" s="12"/>
      <c r="F3" s="11"/>
      <c r="G3" s="11"/>
      <c r="H3" s="16"/>
    </row>
    <row r="4" spans="1:10" ht="12" x14ac:dyDescent="0.2">
      <c r="A4" s="17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169</v>
      </c>
      <c r="G4" s="18" t="s">
        <v>6</v>
      </c>
      <c r="H4" s="19" t="s">
        <v>7</v>
      </c>
      <c r="I4" s="2" t="s">
        <v>163</v>
      </c>
      <c r="J4" s="2" t="s">
        <v>164</v>
      </c>
    </row>
    <row r="5" spans="1:10" ht="12" x14ac:dyDescent="0.2">
      <c r="A5" s="20">
        <v>2024</v>
      </c>
      <c r="B5" s="21">
        <v>17</v>
      </c>
      <c r="C5" s="21" t="s">
        <v>8</v>
      </c>
      <c r="D5" s="21" t="s">
        <v>9</v>
      </c>
      <c r="E5" s="22" t="s">
        <v>10</v>
      </c>
      <c r="F5" s="21" t="s">
        <v>9</v>
      </c>
      <c r="G5" s="23" t="s">
        <v>11</v>
      </c>
      <c r="H5" s="24">
        <v>431.79</v>
      </c>
      <c r="I5" s="1" t="s">
        <v>165</v>
      </c>
      <c r="J5" s="7"/>
    </row>
    <row r="6" spans="1:10" ht="22.5" x14ac:dyDescent="0.2">
      <c r="A6" s="25">
        <v>2024</v>
      </c>
      <c r="B6" s="23">
        <v>17</v>
      </c>
      <c r="C6" s="23" t="s">
        <v>8</v>
      </c>
      <c r="D6" s="23" t="s">
        <v>12</v>
      </c>
      <c r="E6" s="26" t="s">
        <v>150</v>
      </c>
      <c r="F6" s="23" t="s">
        <v>12</v>
      </c>
      <c r="G6" s="23" t="s">
        <v>11</v>
      </c>
      <c r="H6" s="24">
        <v>398.56</v>
      </c>
      <c r="I6" s="1" t="s">
        <v>165</v>
      </c>
      <c r="J6" s="7"/>
    </row>
    <row r="7" spans="1:10" ht="22.5" x14ac:dyDescent="0.2">
      <c r="A7" s="25">
        <v>2024</v>
      </c>
      <c r="B7" s="23">
        <v>17</v>
      </c>
      <c r="C7" s="23" t="s">
        <v>8</v>
      </c>
      <c r="D7" s="23" t="s">
        <v>13</v>
      </c>
      <c r="E7" s="26" t="s">
        <v>14</v>
      </c>
      <c r="F7" s="23" t="s">
        <v>13</v>
      </c>
      <c r="G7" s="23" t="s">
        <v>11</v>
      </c>
      <c r="H7" s="24">
        <v>362.3</v>
      </c>
      <c r="I7" s="1"/>
      <c r="J7" s="7"/>
    </row>
    <row r="8" spans="1:10" ht="22.5" x14ac:dyDescent="0.2">
      <c r="A8" s="25">
        <v>2024</v>
      </c>
      <c r="B8" s="23">
        <v>17</v>
      </c>
      <c r="C8" s="23" t="s">
        <v>8</v>
      </c>
      <c r="D8" s="23" t="s">
        <v>15</v>
      </c>
      <c r="E8" s="26" t="s">
        <v>16</v>
      </c>
      <c r="F8" s="23" t="s">
        <v>15</v>
      </c>
      <c r="G8" s="23" t="s">
        <v>11</v>
      </c>
      <c r="H8" s="24">
        <v>316.16000000000003</v>
      </c>
      <c r="I8" s="1"/>
      <c r="J8" s="7"/>
    </row>
    <row r="9" spans="1:10" ht="12" x14ac:dyDescent="0.2">
      <c r="A9" s="25">
        <v>2024</v>
      </c>
      <c r="B9" s="23">
        <v>17</v>
      </c>
      <c r="C9" s="23" t="s">
        <v>8</v>
      </c>
      <c r="D9" s="23" t="s">
        <v>17</v>
      </c>
      <c r="E9" s="26" t="s">
        <v>18</v>
      </c>
      <c r="F9" s="23" t="s">
        <v>19</v>
      </c>
      <c r="G9" s="23" t="s">
        <v>11</v>
      </c>
      <c r="H9" s="24">
        <v>263.70999999999998</v>
      </c>
      <c r="I9" s="1"/>
      <c r="J9" s="7"/>
    </row>
    <row r="10" spans="1:10" ht="12" x14ac:dyDescent="0.2">
      <c r="A10" s="25">
        <v>2024</v>
      </c>
      <c r="B10" s="23">
        <v>17</v>
      </c>
      <c r="C10" s="23" t="s">
        <v>8</v>
      </c>
      <c r="D10" s="23" t="s">
        <v>20</v>
      </c>
      <c r="E10" s="26" t="s">
        <v>21</v>
      </c>
      <c r="F10" s="23" t="s">
        <v>17</v>
      </c>
      <c r="G10" s="23" t="s">
        <v>11</v>
      </c>
      <c r="H10" s="24">
        <v>193.68</v>
      </c>
      <c r="I10" s="1"/>
      <c r="J10" s="7"/>
    </row>
    <row r="11" spans="1:10" ht="12" x14ac:dyDescent="0.2">
      <c r="A11" s="25">
        <v>2024</v>
      </c>
      <c r="B11" s="23">
        <v>17</v>
      </c>
      <c r="C11" s="23" t="s">
        <v>8</v>
      </c>
      <c r="D11" s="23" t="s">
        <v>22</v>
      </c>
      <c r="E11" s="26" t="s">
        <v>23</v>
      </c>
      <c r="F11" s="23" t="s">
        <v>20</v>
      </c>
      <c r="G11" s="23" t="s">
        <v>11</v>
      </c>
      <c r="H11" s="24">
        <v>221.06</v>
      </c>
      <c r="I11" s="1"/>
      <c r="J11" s="7"/>
    </row>
    <row r="12" spans="1:10" ht="12" x14ac:dyDescent="0.2">
      <c r="A12" s="25">
        <v>2024</v>
      </c>
      <c r="B12" s="23">
        <v>17</v>
      </c>
      <c r="C12" s="23" t="s">
        <v>8</v>
      </c>
      <c r="D12" s="23" t="s">
        <v>19</v>
      </c>
      <c r="E12" s="26" t="s">
        <v>24</v>
      </c>
      <c r="F12" s="23" t="s">
        <v>22</v>
      </c>
      <c r="G12" s="23" t="s">
        <v>11</v>
      </c>
      <c r="H12" s="24">
        <v>140.26</v>
      </c>
      <c r="I12" s="1"/>
      <c r="J12" s="7"/>
    </row>
    <row r="13" spans="1:10" ht="22.5" x14ac:dyDescent="0.2">
      <c r="A13" s="25">
        <v>2024</v>
      </c>
      <c r="B13" s="23">
        <v>17</v>
      </c>
      <c r="C13" s="23" t="s">
        <v>8</v>
      </c>
      <c r="D13" s="23" t="s">
        <v>161</v>
      </c>
      <c r="E13" s="27" t="s">
        <v>160</v>
      </c>
      <c r="F13" s="28" t="s">
        <v>58</v>
      </c>
      <c r="G13" s="23" t="s">
        <v>11</v>
      </c>
      <c r="H13" s="24">
        <v>382.92</v>
      </c>
      <c r="J13" s="7" t="s">
        <v>165</v>
      </c>
    </row>
    <row r="14" spans="1:10" ht="12" x14ac:dyDescent="0.2">
      <c r="A14" s="25">
        <v>2024</v>
      </c>
      <c r="B14" s="23">
        <v>18</v>
      </c>
      <c r="C14" s="23" t="s">
        <v>25</v>
      </c>
      <c r="D14" s="23" t="s">
        <v>9</v>
      </c>
      <c r="E14" s="27" t="s">
        <v>151</v>
      </c>
      <c r="F14" s="28" t="s">
        <v>17</v>
      </c>
      <c r="G14" s="28" t="s">
        <v>11</v>
      </c>
      <c r="H14" s="29">
        <v>587.44000000000005</v>
      </c>
      <c r="I14" s="1" t="s">
        <v>165</v>
      </c>
      <c r="J14" s="7"/>
    </row>
    <row r="15" spans="1:10" ht="12" x14ac:dyDescent="0.2">
      <c r="A15" s="25">
        <v>2024</v>
      </c>
      <c r="B15" s="23">
        <v>18</v>
      </c>
      <c r="C15" s="23" t="s">
        <v>25</v>
      </c>
      <c r="D15" s="23" t="s">
        <v>12</v>
      </c>
      <c r="E15" s="27" t="s">
        <v>152</v>
      </c>
      <c r="F15" s="28" t="s">
        <v>15</v>
      </c>
      <c r="G15" s="28" t="s">
        <v>11</v>
      </c>
      <c r="H15" s="29">
        <v>561.52</v>
      </c>
      <c r="I15" s="1" t="s">
        <v>165</v>
      </c>
      <c r="J15" s="7"/>
    </row>
    <row r="16" spans="1:10" ht="12" x14ac:dyDescent="0.2">
      <c r="A16" s="25">
        <v>2024</v>
      </c>
      <c r="B16" s="23">
        <v>18</v>
      </c>
      <c r="C16" s="23" t="s">
        <v>25</v>
      </c>
      <c r="D16" s="23" t="s">
        <v>13</v>
      </c>
      <c r="E16" s="27" t="s">
        <v>26</v>
      </c>
      <c r="F16" s="28" t="s">
        <v>12</v>
      </c>
      <c r="G16" s="28" t="s">
        <v>11</v>
      </c>
      <c r="H16" s="29">
        <v>413.11</v>
      </c>
      <c r="I16" s="1"/>
      <c r="J16" s="7"/>
    </row>
    <row r="17" spans="1:16" ht="12" x14ac:dyDescent="0.2">
      <c r="A17" s="25">
        <v>2024</v>
      </c>
      <c r="B17" s="23">
        <v>18</v>
      </c>
      <c r="C17" s="23" t="s">
        <v>25</v>
      </c>
      <c r="D17" s="23" t="s">
        <v>15</v>
      </c>
      <c r="E17" s="27" t="s">
        <v>27</v>
      </c>
      <c r="F17" s="28" t="s">
        <v>22</v>
      </c>
      <c r="G17" s="28" t="s">
        <v>11</v>
      </c>
      <c r="H17" s="29">
        <v>421.82</v>
      </c>
      <c r="I17" s="1"/>
      <c r="J17" s="7"/>
      <c r="L17" s="42"/>
    </row>
    <row r="18" spans="1:16" ht="12" x14ac:dyDescent="0.2">
      <c r="A18" s="25">
        <v>2024</v>
      </c>
      <c r="B18" s="23">
        <v>18</v>
      </c>
      <c r="C18" s="23" t="s">
        <v>25</v>
      </c>
      <c r="D18" s="23" t="s">
        <v>17</v>
      </c>
      <c r="E18" s="27" t="s">
        <v>28</v>
      </c>
      <c r="F18" s="28" t="s">
        <v>20</v>
      </c>
      <c r="G18" s="28" t="s">
        <v>11</v>
      </c>
      <c r="H18" s="29">
        <v>379.61</v>
      </c>
      <c r="J18" s="7"/>
      <c r="M18" s="39">
        <v>372.02</v>
      </c>
      <c r="N18" s="2">
        <f>+H1*M18</f>
        <v>0</v>
      </c>
      <c r="O18" s="39">
        <f>+M18+N18</f>
        <v>372.02</v>
      </c>
    </row>
    <row r="19" spans="1:16" ht="12" x14ac:dyDescent="0.2">
      <c r="A19" s="25">
        <v>2024</v>
      </c>
      <c r="B19" s="23">
        <v>18</v>
      </c>
      <c r="C19" s="23" t="s">
        <v>25</v>
      </c>
      <c r="D19" s="23" t="s">
        <v>20</v>
      </c>
      <c r="E19" s="27" t="s">
        <v>29</v>
      </c>
      <c r="F19" s="28" t="s">
        <v>13</v>
      </c>
      <c r="G19" s="28" t="s">
        <v>11</v>
      </c>
      <c r="H19" s="29">
        <v>347.72</v>
      </c>
      <c r="I19" s="1"/>
      <c r="J19" s="7"/>
      <c r="P19" s="40">
        <f>+O18-H18</f>
        <v>-7.5900000000000318</v>
      </c>
    </row>
    <row r="20" spans="1:16" ht="12" x14ac:dyDescent="0.2">
      <c r="A20" s="25">
        <v>2024</v>
      </c>
      <c r="B20" s="23">
        <v>18</v>
      </c>
      <c r="C20" s="23" t="s">
        <v>25</v>
      </c>
      <c r="D20" s="23" t="s">
        <v>22</v>
      </c>
      <c r="E20" s="27" t="s">
        <v>30</v>
      </c>
      <c r="F20" s="28" t="s">
        <v>9</v>
      </c>
      <c r="G20" s="28" t="s">
        <v>11</v>
      </c>
      <c r="H20" s="29">
        <v>309.43</v>
      </c>
      <c r="I20" s="1"/>
      <c r="J20" s="7"/>
    </row>
    <row r="21" spans="1:16" s="3" customFormat="1" ht="12" x14ac:dyDescent="0.2">
      <c r="A21" s="25">
        <v>2024</v>
      </c>
      <c r="B21" s="23">
        <v>18</v>
      </c>
      <c r="C21" s="23" t="s">
        <v>25</v>
      </c>
      <c r="D21" s="23" t="s">
        <v>19</v>
      </c>
      <c r="E21" s="27" t="s">
        <v>31</v>
      </c>
      <c r="F21" s="28" t="s">
        <v>17</v>
      </c>
      <c r="G21" s="28" t="s">
        <v>11</v>
      </c>
      <c r="H21" s="29">
        <v>386.2</v>
      </c>
      <c r="I21" s="5"/>
      <c r="J21" s="7" t="s">
        <v>165</v>
      </c>
    </row>
    <row r="22" spans="1:16" ht="12" x14ac:dyDescent="0.2">
      <c r="A22" s="25">
        <v>2024</v>
      </c>
      <c r="B22" s="23">
        <v>19</v>
      </c>
      <c r="C22" s="23" t="s">
        <v>32</v>
      </c>
      <c r="D22" s="23" t="s">
        <v>9</v>
      </c>
      <c r="E22" s="27" t="s">
        <v>33</v>
      </c>
      <c r="F22" s="28" t="s">
        <v>9</v>
      </c>
      <c r="G22" s="28" t="s">
        <v>34</v>
      </c>
      <c r="H22" s="29">
        <v>1247.8</v>
      </c>
      <c r="I22" s="1"/>
      <c r="J22" s="7"/>
    </row>
    <row r="23" spans="1:16" ht="12" x14ac:dyDescent="0.2">
      <c r="A23" s="25">
        <v>2024</v>
      </c>
      <c r="B23" s="23">
        <v>19</v>
      </c>
      <c r="C23" s="23" t="s">
        <v>32</v>
      </c>
      <c r="D23" s="23" t="s">
        <v>12</v>
      </c>
      <c r="E23" s="27" t="s">
        <v>35</v>
      </c>
      <c r="F23" s="28" t="s">
        <v>12</v>
      </c>
      <c r="G23" s="28" t="s">
        <v>34</v>
      </c>
      <c r="H23" s="29">
        <v>1351.67</v>
      </c>
      <c r="I23" s="1"/>
      <c r="J23" s="7"/>
    </row>
    <row r="24" spans="1:16" ht="12" x14ac:dyDescent="0.2">
      <c r="A24" s="25">
        <v>2024</v>
      </c>
      <c r="B24" s="23">
        <v>19</v>
      </c>
      <c r="C24" s="23" t="s">
        <v>32</v>
      </c>
      <c r="D24" s="23" t="s">
        <v>13</v>
      </c>
      <c r="E24" s="27" t="s">
        <v>36</v>
      </c>
      <c r="F24" s="28" t="s">
        <v>13</v>
      </c>
      <c r="G24" s="28" t="s">
        <v>34</v>
      </c>
      <c r="H24" s="29">
        <v>1046.05</v>
      </c>
      <c r="I24" s="1"/>
      <c r="J24" s="7"/>
    </row>
    <row r="25" spans="1:16" ht="12" x14ac:dyDescent="0.2">
      <c r="A25" s="25">
        <v>2024</v>
      </c>
      <c r="B25" s="23">
        <v>19</v>
      </c>
      <c r="C25" s="23" t="s">
        <v>32</v>
      </c>
      <c r="D25" s="23" t="s">
        <v>15</v>
      </c>
      <c r="E25" s="27" t="s">
        <v>37</v>
      </c>
      <c r="F25" s="28" t="s">
        <v>17</v>
      </c>
      <c r="G25" s="28" t="s">
        <v>34</v>
      </c>
      <c r="H25" s="29">
        <v>926.32</v>
      </c>
      <c r="I25" s="1"/>
      <c r="J25" s="7"/>
    </row>
    <row r="26" spans="1:16" ht="22.5" x14ac:dyDescent="0.2">
      <c r="A26" s="25">
        <v>2024</v>
      </c>
      <c r="B26" s="23">
        <v>19</v>
      </c>
      <c r="C26" s="23" t="s">
        <v>32</v>
      </c>
      <c r="D26" s="23" t="s">
        <v>17</v>
      </c>
      <c r="E26" s="27" t="s">
        <v>38</v>
      </c>
      <c r="F26" s="28" t="s">
        <v>15</v>
      </c>
      <c r="G26" s="28" t="s">
        <v>34</v>
      </c>
      <c r="H26" s="29">
        <v>1017.78</v>
      </c>
      <c r="I26" s="1"/>
      <c r="J26" s="7"/>
    </row>
    <row r="27" spans="1:16" ht="22.5" x14ac:dyDescent="0.2">
      <c r="A27" s="25">
        <v>2024</v>
      </c>
      <c r="B27" s="23">
        <v>20</v>
      </c>
      <c r="C27" s="23" t="s">
        <v>39</v>
      </c>
      <c r="D27" s="23" t="s">
        <v>9</v>
      </c>
      <c r="E27" s="27" t="s">
        <v>40</v>
      </c>
      <c r="F27" s="28" t="s">
        <v>9</v>
      </c>
      <c r="G27" s="28" t="s">
        <v>34</v>
      </c>
      <c r="H27" s="29">
        <v>1370.81</v>
      </c>
      <c r="I27" s="1"/>
      <c r="J27" s="7"/>
    </row>
    <row r="28" spans="1:16" ht="12" x14ac:dyDescent="0.2">
      <c r="A28" s="25">
        <v>2024</v>
      </c>
      <c r="B28" s="23">
        <v>20</v>
      </c>
      <c r="C28" s="23" t="s">
        <v>39</v>
      </c>
      <c r="D28" s="23" t="s">
        <v>12</v>
      </c>
      <c r="E28" s="27" t="s">
        <v>41</v>
      </c>
      <c r="F28" s="28" t="s">
        <v>20</v>
      </c>
      <c r="G28" s="28" t="s">
        <v>34</v>
      </c>
      <c r="H28" s="29">
        <v>1357.93</v>
      </c>
      <c r="I28" s="1"/>
      <c r="J28" s="7"/>
    </row>
    <row r="29" spans="1:16" ht="12" x14ac:dyDescent="0.2">
      <c r="A29" s="25">
        <v>2024</v>
      </c>
      <c r="B29" s="23">
        <v>20</v>
      </c>
      <c r="C29" s="23" t="s">
        <v>39</v>
      </c>
      <c r="D29" s="23" t="s">
        <v>13</v>
      </c>
      <c r="E29" s="27" t="s">
        <v>42</v>
      </c>
      <c r="F29" s="28" t="s">
        <v>22</v>
      </c>
      <c r="G29" s="28" t="s">
        <v>34</v>
      </c>
      <c r="H29" s="29">
        <v>1131.6300000000001</v>
      </c>
      <c r="I29" s="1"/>
      <c r="J29" s="7"/>
    </row>
    <row r="30" spans="1:16" ht="12" x14ac:dyDescent="0.2">
      <c r="A30" s="25">
        <v>2024</v>
      </c>
      <c r="B30" s="23">
        <v>20</v>
      </c>
      <c r="C30" s="23" t="s">
        <v>39</v>
      </c>
      <c r="D30" s="23" t="s">
        <v>15</v>
      </c>
      <c r="E30" s="27" t="s">
        <v>43</v>
      </c>
      <c r="F30" s="28" t="s">
        <v>13</v>
      </c>
      <c r="G30" s="28" t="s">
        <v>34</v>
      </c>
      <c r="H30" s="29">
        <v>995.75</v>
      </c>
      <c r="I30" s="1"/>
      <c r="J30" s="7"/>
    </row>
    <row r="31" spans="1:16" ht="12" x14ac:dyDescent="0.2">
      <c r="A31" s="25">
        <v>2024</v>
      </c>
      <c r="B31" s="23">
        <v>20</v>
      </c>
      <c r="C31" s="23" t="s">
        <v>39</v>
      </c>
      <c r="D31" s="23" t="s">
        <v>17</v>
      </c>
      <c r="E31" s="27" t="s">
        <v>153</v>
      </c>
      <c r="F31" s="28" t="s">
        <v>17</v>
      </c>
      <c r="G31" s="28" t="s">
        <v>34</v>
      </c>
      <c r="H31" s="29">
        <v>1101.18</v>
      </c>
      <c r="I31" s="1" t="s">
        <v>165</v>
      </c>
      <c r="J31" s="7"/>
      <c r="M31" s="39"/>
      <c r="O31" s="39"/>
    </row>
    <row r="32" spans="1:16" ht="12" x14ac:dyDescent="0.2">
      <c r="A32" s="25">
        <v>2024</v>
      </c>
      <c r="B32" s="23">
        <v>20</v>
      </c>
      <c r="C32" s="23" t="s">
        <v>39</v>
      </c>
      <c r="D32" s="23" t="s">
        <v>20</v>
      </c>
      <c r="E32" s="27" t="s">
        <v>44</v>
      </c>
      <c r="F32" s="28" t="s">
        <v>15</v>
      </c>
      <c r="G32" s="28" t="s">
        <v>34</v>
      </c>
      <c r="H32" s="29">
        <v>821.7</v>
      </c>
      <c r="I32" s="1"/>
      <c r="J32" s="7"/>
    </row>
    <row r="33" spans="1:14" ht="22.5" x14ac:dyDescent="0.2">
      <c r="A33" s="25">
        <v>2024</v>
      </c>
      <c r="B33" s="23">
        <v>20</v>
      </c>
      <c r="C33" s="23" t="s">
        <v>39</v>
      </c>
      <c r="D33" s="23" t="s">
        <v>22</v>
      </c>
      <c r="E33" s="27" t="s">
        <v>45</v>
      </c>
      <c r="F33" s="28" t="s">
        <v>12</v>
      </c>
      <c r="G33" s="28" t="s">
        <v>34</v>
      </c>
      <c r="H33" s="29">
        <v>848.03</v>
      </c>
      <c r="I33" s="1"/>
      <c r="J33" s="7"/>
    </row>
    <row r="34" spans="1:14" ht="12" x14ac:dyDescent="0.2">
      <c r="A34" s="25">
        <v>2024</v>
      </c>
      <c r="B34" s="23">
        <v>21</v>
      </c>
      <c r="C34" s="23" t="s">
        <v>46</v>
      </c>
      <c r="D34" s="23" t="s">
        <v>9</v>
      </c>
      <c r="E34" s="27" t="s">
        <v>47</v>
      </c>
      <c r="F34" s="28" t="s">
        <v>15</v>
      </c>
      <c r="G34" s="28" t="s">
        <v>34</v>
      </c>
      <c r="H34" s="29">
        <v>1370.97</v>
      </c>
      <c r="I34" s="1"/>
      <c r="J34" s="7"/>
    </row>
    <row r="35" spans="1:14" ht="12" x14ac:dyDescent="0.2">
      <c r="A35" s="25">
        <v>2024</v>
      </c>
      <c r="B35" s="23">
        <v>21</v>
      </c>
      <c r="C35" s="23" t="s">
        <v>46</v>
      </c>
      <c r="D35" s="23" t="s">
        <v>12</v>
      </c>
      <c r="E35" s="27" t="s">
        <v>48</v>
      </c>
      <c r="F35" s="28" t="s">
        <v>9</v>
      </c>
      <c r="G35" s="28" t="s">
        <v>34</v>
      </c>
      <c r="H35" s="29">
        <v>1141</v>
      </c>
      <c r="I35" s="1"/>
      <c r="J35" s="7"/>
    </row>
    <row r="36" spans="1:14" ht="22.5" x14ac:dyDescent="0.2">
      <c r="A36" s="25">
        <v>2024</v>
      </c>
      <c r="B36" s="23">
        <v>21</v>
      </c>
      <c r="C36" s="23" t="s">
        <v>46</v>
      </c>
      <c r="D36" s="23" t="s">
        <v>13</v>
      </c>
      <c r="E36" s="27" t="s">
        <v>49</v>
      </c>
      <c r="F36" s="28" t="s">
        <v>12</v>
      </c>
      <c r="G36" s="28" t="s">
        <v>34</v>
      </c>
      <c r="H36" s="29">
        <v>1091.6500000000001</v>
      </c>
      <c r="I36" s="1"/>
      <c r="J36" s="7"/>
    </row>
    <row r="37" spans="1:14" ht="12" x14ac:dyDescent="0.2">
      <c r="A37" s="25">
        <v>2024</v>
      </c>
      <c r="B37" s="23">
        <v>21</v>
      </c>
      <c r="C37" s="23" t="s">
        <v>46</v>
      </c>
      <c r="D37" s="23" t="s">
        <v>15</v>
      </c>
      <c r="E37" s="27" t="s">
        <v>50</v>
      </c>
      <c r="F37" s="28" t="s">
        <v>13</v>
      </c>
      <c r="G37" s="28" t="s">
        <v>34</v>
      </c>
      <c r="H37" s="29">
        <v>954</v>
      </c>
      <c r="I37" s="1"/>
      <c r="J37" s="7"/>
    </row>
    <row r="38" spans="1:14" ht="22.5" x14ac:dyDescent="0.2">
      <c r="A38" s="25">
        <v>2024</v>
      </c>
      <c r="B38" s="23">
        <v>22</v>
      </c>
      <c r="C38" s="23" t="s">
        <v>51</v>
      </c>
      <c r="D38" s="23" t="s">
        <v>9</v>
      </c>
      <c r="E38" s="27" t="s">
        <v>52</v>
      </c>
      <c r="F38" s="28" t="s">
        <v>9</v>
      </c>
      <c r="G38" s="28" t="s">
        <v>11</v>
      </c>
      <c r="H38" s="29">
        <v>159.30000000000001</v>
      </c>
      <c r="I38" s="1"/>
      <c r="J38" s="7"/>
    </row>
    <row r="39" spans="1:14" ht="22.5" x14ac:dyDescent="0.2">
      <c r="A39" s="25">
        <v>2024</v>
      </c>
      <c r="B39" s="23">
        <v>22</v>
      </c>
      <c r="C39" s="23" t="s">
        <v>51</v>
      </c>
      <c r="D39" s="23" t="s">
        <v>12</v>
      </c>
      <c r="E39" s="27" t="s">
        <v>53</v>
      </c>
      <c r="F39" s="28" t="s">
        <v>12</v>
      </c>
      <c r="G39" s="28" t="s">
        <v>11</v>
      </c>
      <c r="H39" s="29">
        <v>128.07</v>
      </c>
      <c r="I39" s="1"/>
      <c r="J39" s="7"/>
    </row>
    <row r="40" spans="1:14" ht="22.5" x14ac:dyDescent="0.2">
      <c r="A40" s="25">
        <v>2024</v>
      </c>
      <c r="B40" s="23">
        <v>22</v>
      </c>
      <c r="C40" s="23" t="s">
        <v>51</v>
      </c>
      <c r="D40" s="23" t="s">
        <v>13</v>
      </c>
      <c r="E40" s="27" t="s">
        <v>54</v>
      </c>
      <c r="F40" s="28" t="s">
        <v>13</v>
      </c>
      <c r="G40" s="28" t="s">
        <v>11</v>
      </c>
      <c r="H40" s="29">
        <v>126.95</v>
      </c>
      <c r="I40" s="1"/>
      <c r="J40" s="7"/>
    </row>
    <row r="41" spans="1:14" ht="12" x14ac:dyDescent="0.2">
      <c r="A41" s="25">
        <v>2024</v>
      </c>
      <c r="B41" s="23">
        <v>22</v>
      </c>
      <c r="C41" s="23" t="s">
        <v>51</v>
      </c>
      <c r="D41" s="23" t="s">
        <v>15</v>
      </c>
      <c r="E41" s="27" t="s">
        <v>55</v>
      </c>
      <c r="F41" s="28" t="s">
        <v>15</v>
      </c>
      <c r="G41" s="28" t="s">
        <v>11</v>
      </c>
      <c r="H41" s="29">
        <v>101.41</v>
      </c>
      <c r="I41" s="1"/>
      <c r="J41" s="7"/>
    </row>
    <row r="42" spans="1:14" s="3" customFormat="1" ht="22.5" x14ac:dyDescent="0.2">
      <c r="A42" s="25">
        <v>2024</v>
      </c>
      <c r="B42" s="23">
        <v>22</v>
      </c>
      <c r="C42" s="23" t="s">
        <v>51</v>
      </c>
      <c r="D42" s="23" t="s">
        <v>17</v>
      </c>
      <c r="E42" s="27" t="s">
        <v>56</v>
      </c>
      <c r="F42" s="28" t="s">
        <v>15</v>
      </c>
      <c r="G42" s="28" t="s">
        <v>11</v>
      </c>
      <c r="H42" s="29">
        <v>153.56</v>
      </c>
      <c r="J42" s="7" t="s">
        <v>165</v>
      </c>
      <c r="L42" s="39">
        <v>147.91999999999999</v>
      </c>
      <c r="M42" s="39">
        <f>+L42*H1</f>
        <v>0</v>
      </c>
      <c r="N42" s="41">
        <f>+L42+M42</f>
        <v>147.91999999999999</v>
      </c>
    </row>
    <row r="43" spans="1:14" s="3" customFormat="1" ht="12" x14ac:dyDescent="0.2">
      <c r="A43" s="25">
        <v>2024</v>
      </c>
      <c r="B43" s="23">
        <v>22</v>
      </c>
      <c r="C43" s="23" t="s">
        <v>51</v>
      </c>
      <c r="D43" s="23" t="s">
        <v>20</v>
      </c>
      <c r="E43" s="27" t="s">
        <v>57</v>
      </c>
      <c r="F43" s="28" t="s">
        <v>58</v>
      </c>
      <c r="G43" s="28" t="s">
        <v>11</v>
      </c>
      <c r="H43" s="29">
        <v>287.72000000000003</v>
      </c>
      <c r="J43" s="7" t="s">
        <v>165</v>
      </c>
      <c r="L43" s="39">
        <v>277.16000000000003</v>
      </c>
      <c r="M43" s="3">
        <f>+L43*H1</f>
        <v>0</v>
      </c>
      <c r="N43" s="41">
        <f>+L43+M43</f>
        <v>277.16000000000003</v>
      </c>
    </row>
    <row r="44" spans="1:14" ht="12" x14ac:dyDescent="0.2">
      <c r="A44" s="25">
        <v>2024</v>
      </c>
      <c r="B44" s="23">
        <v>23</v>
      </c>
      <c r="C44" s="23" t="s">
        <v>59</v>
      </c>
      <c r="D44" s="23" t="s">
        <v>9</v>
      </c>
      <c r="E44" s="27" t="s">
        <v>60</v>
      </c>
      <c r="F44" s="28" t="s">
        <v>9</v>
      </c>
      <c r="G44" s="28" t="s">
        <v>34</v>
      </c>
      <c r="H44" s="29">
        <v>1501.1</v>
      </c>
      <c r="I44" s="1"/>
      <c r="J44" s="7"/>
    </row>
    <row r="45" spans="1:14" ht="12" x14ac:dyDescent="0.2">
      <c r="A45" s="25">
        <v>2024</v>
      </c>
      <c r="B45" s="23">
        <v>23</v>
      </c>
      <c r="C45" s="23" t="s">
        <v>59</v>
      </c>
      <c r="D45" s="23" t="s">
        <v>12</v>
      </c>
      <c r="E45" s="27" t="s">
        <v>61</v>
      </c>
      <c r="F45" s="28" t="s">
        <v>12</v>
      </c>
      <c r="G45" s="28" t="s">
        <v>34</v>
      </c>
      <c r="H45" s="29">
        <v>1266.68</v>
      </c>
      <c r="I45" s="1"/>
      <c r="J45" s="7"/>
    </row>
    <row r="46" spans="1:14" ht="12" x14ac:dyDescent="0.2">
      <c r="A46" s="25">
        <v>2024</v>
      </c>
      <c r="B46" s="23">
        <v>23</v>
      </c>
      <c r="C46" s="23" t="s">
        <v>59</v>
      </c>
      <c r="D46" s="23" t="s">
        <v>13</v>
      </c>
      <c r="E46" s="27" t="s">
        <v>62</v>
      </c>
      <c r="F46" s="28" t="s">
        <v>13</v>
      </c>
      <c r="G46" s="28" t="s">
        <v>34</v>
      </c>
      <c r="H46" s="29">
        <v>378.91</v>
      </c>
      <c r="I46" s="1"/>
      <c r="J46" s="7"/>
    </row>
    <row r="47" spans="1:14" ht="12" x14ac:dyDescent="0.2">
      <c r="A47" s="25">
        <v>2024</v>
      </c>
      <c r="B47" s="23">
        <v>24</v>
      </c>
      <c r="C47" s="23" t="s">
        <v>63</v>
      </c>
      <c r="D47" s="23" t="s">
        <v>9</v>
      </c>
      <c r="E47" s="27" t="s">
        <v>64</v>
      </c>
      <c r="F47" s="28" t="s">
        <v>9</v>
      </c>
      <c r="G47" s="28" t="s">
        <v>65</v>
      </c>
      <c r="H47" s="29">
        <v>6578.7</v>
      </c>
      <c r="I47" s="1"/>
      <c r="J47" s="7"/>
    </row>
    <row r="48" spans="1:14" ht="12" x14ac:dyDescent="0.2">
      <c r="A48" s="25">
        <v>2024</v>
      </c>
      <c r="B48" s="23">
        <v>24</v>
      </c>
      <c r="C48" s="23" t="s">
        <v>63</v>
      </c>
      <c r="D48" s="23" t="s">
        <v>12</v>
      </c>
      <c r="E48" s="27" t="s">
        <v>66</v>
      </c>
      <c r="F48" s="28" t="s">
        <v>12</v>
      </c>
      <c r="G48" s="28" t="s">
        <v>65</v>
      </c>
      <c r="H48" s="29">
        <v>3890.12</v>
      </c>
      <c r="I48" s="1"/>
      <c r="J48" s="7"/>
    </row>
    <row r="49" spans="1:10" ht="12" x14ac:dyDescent="0.2">
      <c r="A49" s="25">
        <v>2024</v>
      </c>
      <c r="B49" s="23">
        <v>25</v>
      </c>
      <c r="C49" s="23" t="s">
        <v>67</v>
      </c>
      <c r="D49" s="23" t="s">
        <v>9</v>
      </c>
      <c r="E49" s="27" t="s">
        <v>68</v>
      </c>
      <c r="F49" s="28" t="s">
        <v>9</v>
      </c>
      <c r="G49" s="28" t="s">
        <v>34</v>
      </c>
      <c r="H49" s="29">
        <v>1419.12</v>
      </c>
      <c r="I49" s="1"/>
      <c r="J49" s="7"/>
    </row>
    <row r="50" spans="1:10" ht="12" x14ac:dyDescent="0.2">
      <c r="A50" s="25">
        <v>2024</v>
      </c>
      <c r="B50" s="23">
        <v>26</v>
      </c>
      <c r="C50" s="23" t="s">
        <v>69</v>
      </c>
      <c r="D50" s="23" t="s">
        <v>9</v>
      </c>
      <c r="E50" s="27" t="s">
        <v>70</v>
      </c>
      <c r="F50" s="28" t="s">
        <v>9</v>
      </c>
      <c r="G50" s="28" t="s">
        <v>34</v>
      </c>
      <c r="H50" s="29">
        <v>798.53</v>
      </c>
      <c r="I50" s="1"/>
      <c r="J50" s="7"/>
    </row>
    <row r="51" spans="1:10" ht="12" x14ac:dyDescent="0.2">
      <c r="A51" s="25">
        <v>2024</v>
      </c>
      <c r="B51" s="23">
        <v>27</v>
      </c>
      <c r="C51" s="23" t="s">
        <v>71</v>
      </c>
      <c r="D51" s="23" t="s">
        <v>9</v>
      </c>
      <c r="E51" s="27" t="s">
        <v>72</v>
      </c>
      <c r="F51" s="28" t="s">
        <v>9</v>
      </c>
      <c r="G51" s="28" t="s">
        <v>65</v>
      </c>
      <c r="H51" s="29">
        <v>2419.2399999999998</v>
      </c>
      <c r="I51" s="1"/>
      <c r="J51" s="7"/>
    </row>
    <row r="52" spans="1:10" ht="12" x14ac:dyDescent="0.2">
      <c r="A52" s="25">
        <v>2024</v>
      </c>
      <c r="B52" s="23">
        <v>28</v>
      </c>
      <c r="C52" s="23" t="s">
        <v>73</v>
      </c>
      <c r="D52" s="23" t="s">
        <v>9</v>
      </c>
      <c r="E52" s="27" t="s">
        <v>74</v>
      </c>
      <c r="F52" s="28" t="s">
        <v>9</v>
      </c>
      <c r="G52" s="28" t="s">
        <v>34</v>
      </c>
      <c r="H52" s="29">
        <v>1673.81</v>
      </c>
      <c r="I52" s="1"/>
      <c r="J52" s="7"/>
    </row>
    <row r="53" spans="1:10" ht="12" x14ac:dyDescent="0.2">
      <c r="A53" s="25">
        <v>2024</v>
      </c>
      <c r="B53" s="23">
        <v>29</v>
      </c>
      <c r="C53" s="23" t="s">
        <v>75</v>
      </c>
      <c r="D53" s="23" t="s">
        <v>9</v>
      </c>
      <c r="E53" s="27" t="s">
        <v>76</v>
      </c>
      <c r="F53" s="28" t="s">
        <v>9</v>
      </c>
      <c r="G53" s="28" t="s">
        <v>65</v>
      </c>
      <c r="H53" s="29">
        <v>321.62</v>
      </c>
      <c r="I53" s="1"/>
      <c r="J53" s="7"/>
    </row>
    <row r="54" spans="1:10" ht="12" x14ac:dyDescent="0.2">
      <c r="A54" s="25">
        <v>2024</v>
      </c>
      <c r="B54" s="23">
        <v>29</v>
      </c>
      <c r="C54" s="23" t="s">
        <v>75</v>
      </c>
      <c r="D54" s="23" t="s">
        <v>12</v>
      </c>
      <c r="E54" s="27" t="s">
        <v>77</v>
      </c>
      <c r="F54" s="28" t="s">
        <v>12</v>
      </c>
      <c r="G54" s="28" t="s">
        <v>65</v>
      </c>
      <c r="H54" s="29">
        <v>312.35000000000002</v>
      </c>
      <c r="I54" s="1"/>
      <c r="J54" s="7"/>
    </row>
    <row r="55" spans="1:10" ht="12" x14ac:dyDescent="0.2">
      <c r="A55" s="25">
        <v>2024</v>
      </c>
      <c r="B55" s="23">
        <v>29</v>
      </c>
      <c r="C55" s="23" t="s">
        <v>75</v>
      </c>
      <c r="D55" s="23" t="s">
        <v>13</v>
      </c>
      <c r="E55" s="27" t="s">
        <v>78</v>
      </c>
      <c r="F55" s="28" t="s">
        <v>13</v>
      </c>
      <c r="G55" s="28" t="s">
        <v>65</v>
      </c>
      <c r="H55" s="29">
        <v>266.94</v>
      </c>
      <c r="I55" s="1"/>
      <c r="J55" s="7"/>
    </row>
    <row r="56" spans="1:10" ht="12" x14ac:dyDescent="0.2">
      <c r="A56" s="25">
        <v>2024</v>
      </c>
      <c r="B56" s="23">
        <v>30</v>
      </c>
      <c r="C56" s="23" t="s">
        <v>79</v>
      </c>
      <c r="D56" s="23" t="s">
        <v>9</v>
      </c>
      <c r="E56" s="27" t="s">
        <v>79</v>
      </c>
      <c r="F56" s="28" t="s">
        <v>9</v>
      </c>
      <c r="G56" s="28" t="s">
        <v>65</v>
      </c>
      <c r="H56" s="29">
        <v>2306.2600000000002</v>
      </c>
      <c r="I56" s="1"/>
      <c r="J56" s="7"/>
    </row>
    <row r="57" spans="1:10" ht="12" x14ac:dyDescent="0.2">
      <c r="A57" s="25">
        <v>2024</v>
      </c>
      <c r="B57" s="23">
        <v>31</v>
      </c>
      <c r="C57" s="23" t="s">
        <v>80</v>
      </c>
      <c r="D57" s="23" t="s">
        <v>9</v>
      </c>
      <c r="E57" s="27" t="s">
        <v>81</v>
      </c>
      <c r="F57" s="28" t="s">
        <v>9</v>
      </c>
      <c r="G57" s="28" t="s">
        <v>11</v>
      </c>
      <c r="H57" s="29">
        <v>227.39</v>
      </c>
      <c r="I57" s="1" t="s">
        <v>165</v>
      </c>
      <c r="J57" s="7"/>
    </row>
    <row r="58" spans="1:10" ht="12" x14ac:dyDescent="0.2">
      <c r="A58" s="25">
        <v>2024</v>
      </c>
      <c r="B58" s="23">
        <v>31</v>
      </c>
      <c r="C58" s="23" t="s">
        <v>80</v>
      </c>
      <c r="D58" s="23" t="s">
        <v>12</v>
      </c>
      <c r="E58" s="27" t="s">
        <v>82</v>
      </c>
      <c r="F58" s="28" t="s">
        <v>12</v>
      </c>
      <c r="G58" s="28" t="s">
        <v>11</v>
      </c>
      <c r="H58" s="29">
        <v>183.85</v>
      </c>
      <c r="I58" s="1" t="s">
        <v>165</v>
      </c>
      <c r="J58" s="7"/>
    </row>
    <row r="59" spans="1:10" ht="12" x14ac:dyDescent="0.2">
      <c r="A59" s="25">
        <v>2024</v>
      </c>
      <c r="B59" s="23">
        <v>31</v>
      </c>
      <c r="C59" s="23" t="s">
        <v>80</v>
      </c>
      <c r="D59" s="23" t="s">
        <v>13</v>
      </c>
      <c r="E59" s="27" t="s">
        <v>83</v>
      </c>
      <c r="F59" s="28" t="s">
        <v>13</v>
      </c>
      <c r="G59" s="28" t="s">
        <v>11</v>
      </c>
      <c r="H59" s="29">
        <v>158.80000000000001</v>
      </c>
      <c r="I59" s="1" t="s">
        <v>165</v>
      </c>
      <c r="J59" s="7"/>
    </row>
    <row r="60" spans="1:10" ht="12" x14ac:dyDescent="0.2">
      <c r="A60" s="25">
        <v>2024</v>
      </c>
      <c r="B60" s="23">
        <v>31</v>
      </c>
      <c r="C60" s="23" t="s">
        <v>80</v>
      </c>
      <c r="D60" s="23" t="s">
        <v>15</v>
      </c>
      <c r="E60" s="27" t="s">
        <v>84</v>
      </c>
      <c r="F60" s="28" t="s">
        <v>15</v>
      </c>
      <c r="G60" s="28" t="s">
        <v>11</v>
      </c>
      <c r="H60" s="29">
        <v>104.36</v>
      </c>
      <c r="I60" s="1" t="s">
        <v>165</v>
      </c>
      <c r="J60" s="7"/>
    </row>
    <row r="61" spans="1:10" s="3" customFormat="1" ht="12" x14ac:dyDescent="0.2">
      <c r="A61" s="25">
        <v>2024</v>
      </c>
      <c r="B61" s="23">
        <v>31</v>
      </c>
      <c r="C61" s="23" t="s">
        <v>80</v>
      </c>
      <c r="D61" s="23" t="s">
        <v>17</v>
      </c>
      <c r="E61" s="27" t="s">
        <v>85</v>
      </c>
      <c r="F61" s="28" t="s">
        <v>9</v>
      </c>
      <c r="G61" s="28" t="s">
        <v>11</v>
      </c>
      <c r="H61" s="29">
        <v>227.89</v>
      </c>
      <c r="J61" s="7" t="s">
        <v>165</v>
      </c>
    </row>
    <row r="62" spans="1:10" s="3" customFormat="1" ht="12" x14ac:dyDescent="0.2">
      <c r="A62" s="25">
        <v>2024</v>
      </c>
      <c r="B62" s="23">
        <v>31</v>
      </c>
      <c r="C62" s="23" t="s">
        <v>80</v>
      </c>
      <c r="D62" s="23" t="s">
        <v>20</v>
      </c>
      <c r="E62" s="27" t="s">
        <v>86</v>
      </c>
      <c r="F62" s="28" t="s">
        <v>12</v>
      </c>
      <c r="G62" s="28" t="s">
        <v>11</v>
      </c>
      <c r="H62" s="29">
        <v>178.96</v>
      </c>
      <c r="J62" s="7" t="s">
        <v>165</v>
      </c>
    </row>
    <row r="63" spans="1:10" s="3" customFormat="1" ht="22.5" x14ac:dyDescent="0.2">
      <c r="A63" s="25">
        <v>2024</v>
      </c>
      <c r="B63" s="23">
        <v>31</v>
      </c>
      <c r="C63" s="23" t="s">
        <v>80</v>
      </c>
      <c r="D63" s="23" t="s">
        <v>22</v>
      </c>
      <c r="E63" s="27" t="s">
        <v>87</v>
      </c>
      <c r="F63" s="28" t="s">
        <v>13</v>
      </c>
      <c r="G63" s="28" t="s">
        <v>11</v>
      </c>
      <c r="H63" s="29">
        <v>157.13999999999999</v>
      </c>
      <c r="J63" s="7" t="s">
        <v>165</v>
      </c>
    </row>
    <row r="64" spans="1:10" s="3" customFormat="1" ht="12" x14ac:dyDescent="0.2">
      <c r="A64" s="25">
        <v>2024</v>
      </c>
      <c r="B64" s="23">
        <v>31</v>
      </c>
      <c r="C64" s="23" t="s">
        <v>80</v>
      </c>
      <c r="D64" s="23" t="s">
        <v>19</v>
      </c>
      <c r="E64" s="27" t="s">
        <v>88</v>
      </c>
      <c r="F64" s="28" t="s">
        <v>15</v>
      </c>
      <c r="G64" s="28" t="s">
        <v>11</v>
      </c>
      <c r="H64" s="29">
        <v>108.2</v>
      </c>
      <c r="J64" s="7" t="s">
        <v>165</v>
      </c>
    </row>
    <row r="65" spans="1:10" ht="12" x14ac:dyDescent="0.2">
      <c r="A65" s="25">
        <v>2024</v>
      </c>
      <c r="B65" s="23">
        <v>32</v>
      </c>
      <c r="C65" s="23" t="s">
        <v>89</v>
      </c>
      <c r="D65" s="23" t="s">
        <v>9</v>
      </c>
      <c r="E65" s="27" t="s">
        <v>90</v>
      </c>
      <c r="F65" s="28" t="s">
        <v>9</v>
      </c>
      <c r="G65" s="28" t="s">
        <v>34</v>
      </c>
      <c r="H65" s="29">
        <v>5784.66</v>
      </c>
      <c r="I65" s="1"/>
      <c r="J65" s="7"/>
    </row>
    <row r="66" spans="1:10" ht="12" x14ac:dyDescent="0.2">
      <c r="A66" s="25">
        <v>2024</v>
      </c>
      <c r="B66" s="23">
        <v>32</v>
      </c>
      <c r="C66" s="23" t="s">
        <v>89</v>
      </c>
      <c r="D66" s="23" t="s">
        <v>12</v>
      </c>
      <c r="E66" s="27" t="s">
        <v>91</v>
      </c>
      <c r="F66" s="28" t="s">
        <v>12</v>
      </c>
      <c r="G66" s="28" t="s">
        <v>34</v>
      </c>
      <c r="H66" s="29">
        <v>4665.8</v>
      </c>
      <c r="I66" s="1"/>
      <c r="J66" s="7"/>
    </row>
    <row r="67" spans="1:10" ht="12" x14ac:dyDescent="0.2">
      <c r="A67" s="25">
        <v>2024</v>
      </c>
      <c r="B67" s="23">
        <v>32</v>
      </c>
      <c r="C67" s="23" t="s">
        <v>89</v>
      </c>
      <c r="D67" s="23" t="s">
        <v>13</v>
      </c>
      <c r="E67" s="27" t="s">
        <v>92</v>
      </c>
      <c r="F67" s="28" t="s">
        <v>13</v>
      </c>
      <c r="G67" s="28" t="s">
        <v>34</v>
      </c>
      <c r="H67" s="29">
        <v>1977.38</v>
      </c>
      <c r="I67" s="1"/>
      <c r="J67" s="7"/>
    </row>
    <row r="68" spans="1:10" ht="12" x14ac:dyDescent="0.2">
      <c r="A68" s="25">
        <v>2024</v>
      </c>
      <c r="B68" s="23">
        <v>32</v>
      </c>
      <c r="C68" s="23" t="s">
        <v>89</v>
      </c>
      <c r="D68" s="23" t="s">
        <v>15</v>
      </c>
      <c r="E68" s="27" t="s">
        <v>93</v>
      </c>
      <c r="F68" s="28" t="s">
        <v>15</v>
      </c>
      <c r="G68" s="28" t="s">
        <v>34</v>
      </c>
      <c r="H68" s="29">
        <v>1607.15</v>
      </c>
      <c r="I68" s="1"/>
      <c r="J68" s="7"/>
    </row>
    <row r="69" spans="1:10" ht="12" x14ac:dyDescent="0.2">
      <c r="A69" s="25">
        <v>2024</v>
      </c>
      <c r="B69" s="23">
        <v>33</v>
      </c>
      <c r="C69" s="23" t="s">
        <v>94</v>
      </c>
      <c r="D69" s="23" t="s">
        <v>9</v>
      </c>
      <c r="E69" s="27" t="s">
        <v>154</v>
      </c>
      <c r="F69" s="28" t="s">
        <v>15</v>
      </c>
      <c r="G69" s="28" t="s">
        <v>34</v>
      </c>
      <c r="H69" s="29">
        <v>1418.7</v>
      </c>
      <c r="I69" s="1" t="s">
        <v>165</v>
      </c>
      <c r="J69" s="7"/>
    </row>
    <row r="70" spans="1:10" ht="12" x14ac:dyDescent="0.2">
      <c r="A70" s="25">
        <v>2024</v>
      </c>
      <c r="B70" s="23">
        <v>33</v>
      </c>
      <c r="C70" s="23" t="s">
        <v>94</v>
      </c>
      <c r="D70" s="23" t="s">
        <v>12</v>
      </c>
      <c r="E70" s="27" t="s">
        <v>155</v>
      </c>
      <c r="F70" s="28" t="s">
        <v>12</v>
      </c>
      <c r="G70" s="28" t="s">
        <v>34</v>
      </c>
      <c r="H70" s="29">
        <v>1259.23</v>
      </c>
      <c r="I70" s="1" t="s">
        <v>165</v>
      </c>
      <c r="J70" s="7"/>
    </row>
    <row r="71" spans="1:10" ht="12" x14ac:dyDescent="0.2">
      <c r="A71" s="25">
        <v>2024</v>
      </c>
      <c r="B71" s="23">
        <v>33</v>
      </c>
      <c r="C71" s="23" t="s">
        <v>94</v>
      </c>
      <c r="D71" s="23" t="s">
        <v>13</v>
      </c>
      <c r="E71" s="27" t="s">
        <v>156</v>
      </c>
      <c r="F71" s="28" t="s">
        <v>9</v>
      </c>
      <c r="G71" s="28" t="s">
        <v>34</v>
      </c>
      <c r="H71" s="29">
        <v>1232.76</v>
      </c>
      <c r="I71" s="1" t="s">
        <v>165</v>
      </c>
      <c r="J71" s="7"/>
    </row>
    <row r="72" spans="1:10" ht="12" x14ac:dyDescent="0.2">
      <c r="A72" s="25">
        <v>2024</v>
      </c>
      <c r="B72" s="23">
        <v>33</v>
      </c>
      <c r="C72" s="23" t="s">
        <v>94</v>
      </c>
      <c r="D72" s="23" t="s">
        <v>15</v>
      </c>
      <c r="E72" s="27" t="s">
        <v>157</v>
      </c>
      <c r="F72" s="28" t="s">
        <v>20</v>
      </c>
      <c r="G72" s="28" t="s">
        <v>34</v>
      </c>
      <c r="H72" s="29">
        <v>1230.95</v>
      </c>
      <c r="I72" s="1" t="s">
        <v>165</v>
      </c>
      <c r="J72" s="7"/>
    </row>
    <row r="73" spans="1:10" ht="12" x14ac:dyDescent="0.2">
      <c r="A73" s="25">
        <v>2024</v>
      </c>
      <c r="B73" s="23">
        <v>33</v>
      </c>
      <c r="C73" s="23" t="s">
        <v>94</v>
      </c>
      <c r="D73" s="23" t="s">
        <v>17</v>
      </c>
      <c r="E73" s="27" t="s">
        <v>158</v>
      </c>
      <c r="F73" s="28" t="s">
        <v>17</v>
      </c>
      <c r="G73" s="28" t="s">
        <v>34</v>
      </c>
      <c r="H73" s="29">
        <v>1053.9100000000001</v>
      </c>
      <c r="I73" s="1" t="s">
        <v>165</v>
      </c>
      <c r="J73" s="7"/>
    </row>
    <row r="74" spans="1:10" ht="12" x14ac:dyDescent="0.2">
      <c r="A74" s="25">
        <v>2024</v>
      </c>
      <c r="B74" s="23">
        <v>33</v>
      </c>
      <c r="C74" s="23" t="s">
        <v>94</v>
      </c>
      <c r="D74" s="23" t="s">
        <v>20</v>
      </c>
      <c r="E74" s="27" t="s">
        <v>159</v>
      </c>
      <c r="F74" s="28" t="s">
        <v>13</v>
      </c>
      <c r="G74" s="28" t="s">
        <v>34</v>
      </c>
      <c r="H74" s="29">
        <v>1021.17</v>
      </c>
      <c r="I74" s="1" t="s">
        <v>165</v>
      </c>
      <c r="J74" s="7"/>
    </row>
    <row r="75" spans="1:10" ht="12" x14ac:dyDescent="0.2">
      <c r="A75" s="25">
        <v>2024</v>
      </c>
      <c r="B75" s="23">
        <v>34</v>
      </c>
      <c r="C75" s="23" t="s">
        <v>95</v>
      </c>
      <c r="D75" s="23" t="s">
        <v>9</v>
      </c>
      <c r="E75" s="27" t="s">
        <v>96</v>
      </c>
      <c r="F75" s="28" t="s">
        <v>12</v>
      </c>
      <c r="G75" s="28" t="s">
        <v>65</v>
      </c>
      <c r="H75" s="29">
        <v>8490.4699999999993</v>
      </c>
      <c r="I75" s="1"/>
      <c r="J75" s="7"/>
    </row>
    <row r="76" spans="1:10" ht="12" x14ac:dyDescent="0.2">
      <c r="A76" s="25">
        <v>2024</v>
      </c>
      <c r="B76" s="23">
        <v>34</v>
      </c>
      <c r="C76" s="23" t="s">
        <v>95</v>
      </c>
      <c r="D76" s="23" t="s">
        <v>12</v>
      </c>
      <c r="E76" s="27" t="s">
        <v>97</v>
      </c>
      <c r="F76" s="28" t="s">
        <v>13</v>
      </c>
      <c r="G76" s="28" t="s">
        <v>65</v>
      </c>
      <c r="H76" s="29">
        <v>4460.01</v>
      </c>
      <c r="I76" s="1"/>
      <c r="J76" s="7"/>
    </row>
    <row r="77" spans="1:10" ht="12" x14ac:dyDescent="0.2">
      <c r="A77" s="25">
        <v>2024</v>
      </c>
      <c r="B77" s="23">
        <v>34</v>
      </c>
      <c r="C77" s="23" t="s">
        <v>95</v>
      </c>
      <c r="D77" s="23" t="s">
        <v>13</v>
      </c>
      <c r="E77" s="27" t="s">
        <v>98</v>
      </c>
      <c r="F77" s="28" t="s">
        <v>9</v>
      </c>
      <c r="G77" s="28" t="s">
        <v>65</v>
      </c>
      <c r="H77" s="29">
        <v>4030.46</v>
      </c>
      <c r="I77" s="1"/>
      <c r="J77" s="7"/>
    </row>
    <row r="78" spans="1:10" s="3" customFormat="1" ht="12" x14ac:dyDescent="0.2">
      <c r="A78" s="25">
        <v>2024</v>
      </c>
      <c r="B78" s="23">
        <v>34</v>
      </c>
      <c r="C78" s="23" t="s">
        <v>95</v>
      </c>
      <c r="D78" s="23" t="s">
        <v>15</v>
      </c>
      <c r="E78" s="27" t="s">
        <v>99</v>
      </c>
      <c r="F78" s="28" t="s">
        <v>12</v>
      </c>
      <c r="G78" s="28" t="s">
        <v>65</v>
      </c>
      <c r="H78" s="29">
        <v>4648.3100000000004</v>
      </c>
      <c r="J78" s="7" t="s">
        <v>165</v>
      </c>
    </row>
    <row r="79" spans="1:10" s="3" customFormat="1" ht="12" x14ac:dyDescent="0.2">
      <c r="A79" s="25">
        <v>2024</v>
      </c>
      <c r="B79" s="23">
        <v>34</v>
      </c>
      <c r="C79" s="23" t="s">
        <v>95</v>
      </c>
      <c r="D79" s="23" t="s">
        <v>17</v>
      </c>
      <c r="E79" s="27" t="s">
        <v>100</v>
      </c>
      <c r="F79" s="28" t="s">
        <v>13</v>
      </c>
      <c r="G79" s="28" t="s">
        <v>65</v>
      </c>
      <c r="H79" s="29">
        <v>4266.6499999999996</v>
      </c>
      <c r="J79" s="7" t="s">
        <v>165</v>
      </c>
    </row>
    <row r="80" spans="1:10" s="3" customFormat="1" ht="12" x14ac:dyDescent="0.2">
      <c r="A80" s="25">
        <v>2024</v>
      </c>
      <c r="B80" s="23">
        <v>34</v>
      </c>
      <c r="C80" s="23" t="s">
        <v>95</v>
      </c>
      <c r="D80" s="23" t="s">
        <v>20</v>
      </c>
      <c r="E80" s="27" t="s">
        <v>101</v>
      </c>
      <c r="F80" s="28" t="s">
        <v>13</v>
      </c>
      <c r="G80" s="28" t="s">
        <v>11</v>
      </c>
      <c r="H80" s="29">
        <v>870.16</v>
      </c>
      <c r="J80" s="7" t="s">
        <v>165</v>
      </c>
    </row>
    <row r="81" spans="1:13" ht="12" x14ac:dyDescent="0.2">
      <c r="A81" s="25">
        <v>2024</v>
      </c>
      <c r="B81" s="23">
        <v>35</v>
      </c>
      <c r="C81" s="23" t="s">
        <v>102</v>
      </c>
      <c r="D81" s="23" t="s">
        <v>9</v>
      </c>
      <c r="E81" s="27" t="s">
        <v>103</v>
      </c>
      <c r="F81" s="28" t="s">
        <v>9</v>
      </c>
      <c r="G81" s="28" t="s">
        <v>65</v>
      </c>
      <c r="H81" s="29">
        <v>487.84</v>
      </c>
      <c r="I81" s="1"/>
      <c r="J81" s="7"/>
    </row>
    <row r="82" spans="1:13" ht="12" x14ac:dyDescent="0.2">
      <c r="A82" s="25">
        <v>2024</v>
      </c>
      <c r="B82" s="23">
        <v>36</v>
      </c>
      <c r="C82" s="23" t="s">
        <v>104</v>
      </c>
      <c r="D82" s="23" t="s">
        <v>9</v>
      </c>
      <c r="E82" s="27" t="s">
        <v>105</v>
      </c>
      <c r="F82" s="28" t="s">
        <v>9</v>
      </c>
      <c r="G82" s="28" t="s">
        <v>65</v>
      </c>
      <c r="H82" s="29">
        <v>990.25</v>
      </c>
      <c r="I82" s="1"/>
      <c r="J82" s="7"/>
    </row>
    <row r="83" spans="1:13" ht="12" x14ac:dyDescent="0.2">
      <c r="A83" s="25">
        <v>2024</v>
      </c>
      <c r="B83" s="23">
        <v>36</v>
      </c>
      <c r="C83" s="23" t="s">
        <v>104</v>
      </c>
      <c r="D83" s="23" t="s">
        <v>12</v>
      </c>
      <c r="E83" s="27" t="s">
        <v>106</v>
      </c>
      <c r="F83" s="28" t="s">
        <v>12</v>
      </c>
      <c r="G83" s="28" t="s">
        <v>65</v>
      </c>
      <c r="H83" s="29">
        <v>921.14</v>
      </c>
      <c r="I83" s="1"/>
      <c r="J83" s="7"/>
    </row>
    <row r="84" spans="1:13" ht="12" x14ac:dyDescent="0.2">
      <c r="A84" s="25">
        <v>2024</v>
      </c>
      <c r="B84" s="23">
        <v>37</v>
      </c>
      <c r="C84" s="23" t="s">
        <v>107</v>
      </c>
      <c r="D84" s="23" t="s">
        <v>9</v>
      </c>
      <c r="E84" s="27" t="s">
        <v>108</v>
      </c>
      <c r="F84" s="28" t="s">
        <v>9</v>
      </c>
      <c r="G84" s="28" t="s">
        <v>109</v>
      </c>
      <c r="H84" s="29">
        <v>549.36</v>
      </c>
      <c r="I84" s="1"/>
      <c r="J84" s="7"/>
    </row>
    <row r="85" spans="1:13" ht="12" x14ac:dyDescent="0.2">
      <c r="A85" s="25">
        <v>2024</v>
      </c>
      <c r="B85" s="23">
        <v>37</v>
      </c>
      <c r="C85" s="23" t="s">
        <v>107</v>
      </c>
      <c r="D85" s="23" t="s">
        <v>12</v>
      </c>
      <c r="E85" s="27" t="s">
        <v>110</v>
      </c>
      <c r="F85" s="28" t="s">
        <v>12</v>
      </c>
      <c r="G85" s="28" t="s">
        <v>109</v>
      </c>
      <c r="H85" s="29">
        <v>347.08</v>
      </c>
      <c r="I85" s="1"/>
      <c r="J85" s="7"/>
    </row>
    <row r="86" spans="1:13" ht="12" x14ac:dyDescent="0.2">
      <c r="A86" s="25">
        <v>2024</v>
      </c>
      <c r="B86" s="23">
        <v>38</v>
      </c>
      <c r="C86" s="23" t="s">
        <v>111</v>
      </c>
      <c r="D86" s="23" t="s">
        <v>9</v>
      </c>
      <c r="E86" s="27" t="s">
        <v>112</v>
      </c>
      <c r="F86" s="28" t="s">
        <v>9</v>
      </c>
      <c r="G86" s="28" t="s">
        <v>109</v>
      </c>
      <c r="H86" s="29">
        <v>78.459999999999994</v>
      </c>
      <c r="I86" s="1"/>
      <c r="J86" s="7"/>
    </row>
    <row r="87" spans="1:13" ht="12" x14ac:dyDescent="0.2">
      <c r="A87" s="25">
        <v>2024</v>
      </c>
      <c r="B87" s="23">
        <v>39</v>
      </c>
      <c r="C87" s="23" t="s">
        <v>113</v>
      </c>
      <c r="D87" s="23" t="s">
        <v>9</v>
      </c>
      <c r="E87" s="27" t="s">
        <v>114</v>
      </c>
      <c r="F87" s="28" t="s">
        <v>9</v>
      </c>
      <c r="G87" s="28" t="s">
        <v>109</v>
      </c>
      <c r="H87" s="29">
        <v>865.59</v>
      </c>
      <c r="I87" s="1"/>
      <c r="J87" s="7"/>
      <c r="M87" s="38"/>
    </row>
    <row r="88" spans="1:13" ht="12" x14ac:dyDescent="0.2">
      <c r="A88" s="25">
        <v>2024</v>
      </c>
      <c r="B88" s="23">
        <v>40</v>
      </c>
      <c r="C88" s="23" t="s">
        <v>115</v>
      </c>
      <c r="D88" s="23" t="s">
        <v>9</v>
      </c>
      <c r="E88" s="27" t="s">
        <v>116</v>
      </c>
      <c r="F88" s="28" t="s">
        <v>9</v>
      </c>
      <c r="G88" s="28" t="s">
        <v>117</v>
      </c>
      <c r="H88" s="29">
        <v>4792.1899999999996</v>
      </c>
      <c r="I88" s="1"/>
      <c r="J88" s="7"/>
      <c r="M88" s="38"/>
    </row>
    <row r="89" spans="1:13" ht="12" x14ac:dyDescent="0.2">
      <c r="A89" s="25">
        <v>2024</v>
      </c>
      <c r="B89" s="23">
        <v>40</v>
      </c>
      <c r="C89" s="23" t="s">
        <v>115</v>
      </c>
      <c r="D89" s="23" t="s">
        <v>12</v>
      </c>
      <c r="E89" s="27" t="s">
        <v>118</v>
      </c>
      <c r="F89" s="28" t="s">
        <v>12</v>
      </c>
      <c r="G89" s="28" t="s">
        <v>117</v>
      </c>
      <c r="H89" s="29">
        <v>3931.57</v>
      </c>
      <c r="I89" s="1"/>
      <c r="J89" s="7"/>
      <c r="M89" s="38"/>
    </row>
    <row r="90" spans="1:13" ht="12" x14ac:dyDescent="0.2">
      <c r="A90" s="25">
        <v>2024</v>
      </c>
      <c r="B90" s="23">
        <v>40</v>
      </c>
      <c r="C90" s="23" t="s">
        <v>115</v>
      </c>
      <c r="D90" s="23" t="s">
        <v>13</v>
      </c>
      <c r="E90" s="27" t="s">
        <v>119</v>
      </c>
      <c r="F90" s="28" t="s">
        <v>13</v>
      </c>
      <c r="G90" s="28" t="s">
        <v>117</v>
      </c>
      <c r="H90" s="29">
        <v>3397.96</v>
      </c>
      <c r="I90" s="1"/>
      <c r="J90" s="7"/>
      <c r="M90" s="38"/>
    </row>
    <row r="91" spans="1:13" ht="12" x14ac:dyDescent="0.2">
      <c r="A91" s="25">
        <v>2024</v>
      </c>
      <c r="B91" s="23">
        <v>40</v>
      </c>
      <c r="C91" s="23" t="s">
        <v>115</v>
      </c>
      <c r="D91" s="23" t="s">
        <v>15</v>
      </c>
      <c r="E91" s="27" t="s">
        <v>120</v>
      </c>
      <c r="F91" s="28" t="s">
        <v>15</v>
      </c>
      <c r="G91" s="28" t="s">
        <v>117</v>
      </c>
      <c r="H91" s="29">
        <v>2809.98</v>
      </c>
      <c r="I91" s="1"/>
      <c r="J91" s="7"/>
      <c r="M91" s="38">
        <f>107-95</f>
        <v>12</v>
      </c>
    </row>
    <row r="92" spans="1:13" ht="12" x14ac:dyDescent="0.2">
      <c r="A92" s="25">
        <v>2024</v>
      </c>
      <c r="B92" s="23">
        <v>40</v>
      </c>
      <c r="C92" s="23" t="s">
        <v>115</v>
      </c>
      <c r="D92" s="23" t="s">
        <v>17</v>
      </c>
      <c r="E92" s="27" t="s">
        <v>121</v>
      </c>
      <c r="F92" s="28" t="s">
        <v>17</v>
      </c>
      <c r="G92" s="28" t="s">
        <v>117</v>
      </c>
      <c r="H92" s="29">
        <v>2419.2399999999998</v>
      </c>
      <c r="I92" s="1"/>
      <c r="J92" s="7"/>
      <c r="M92" s="38"/>
    </row>
    <row r="93" spans="1:13" ht="12" x14ac:dyDescent="0.2">
      <c r="A93" s="25">
        <v>2024</v>
      </c>
      <c r="B93" s="23">
        <v>40</v>
      </c>
      <c r="C93" s="23" t="s">
        <v>115</v>
      </c>
      <c r="D93" s="23" t="s">
        <v>20</v>
      </c>
      <c r="E93" s="27" t="s">
        <v>122</v>
      </c>
      <c r="F93" s="28" t="s">
        <v>20</v>
      </c>
      <c r="G93" s="28" t="s">
        <v>117</v>
      </c>
      <c r="H93" s="29">
        <v>1976.25</v>
      </c>
      <c r="I93" s="1"/>
      <c r="J93" s="7"/>
      <c r="M93" s="38"/>
    </row>
    <row r="94" spans="1:13" ht="12" x14ac:dyDescent="0.2">
      <c r="A94" s="25">
        <v>2024</v>
      </c>
      <c r="B94" s="23">
        <v>40</v>
      </c>
      <c r="C94" s="23" t="s">
        <v>115</v>
      </c>
      <c r="D94" s="23" t="s">
        <v>22</v>
      </c>
      <c r="E94" s="27" t="s">
        <v>123</v>
      </c>
      <c r="F94" s="28" t="s">
        <v>22</v>
      </c>
      <c r="G94" s="28" t="s">
        <v>117</v>
      </c>
      <c r="H94" s="29">
        <v>904.4</v>
      </c>
      <c r="I94" s="1"/>
      <c r="J94" s="7"/>
      <c r="M94" s="38"/>
    </row>
    <row r="95" spans="1:13" ht="12" x14ac:dyDescent="0.2">
      <c r="A95" s="25">
        <v>2024</v>
      </c>
      <c r="B95" s="23">
        <v>41</v>
      </c>
      <c r="C95" s="23" t="s">
        <v>124</v>
      </c>
      <c r="D95" s="23" t="s">
        <v>9</v>
      </c>
      <c r="E95" s="27" t="s">
        <v>125</v>
      </c>
      <c r="F95" s="28" t="s">
        <v>9</v>
      </c>
      <c r="G95" s="28" t="s">
        <v>11</v>
      </c>
      <c r="H95" s="29">
        <v>126.07</v>
      </c>
      <c r="I95" s="1"/>
      <c r="J95" s="7"/>
      <c r="M95" s="38"/>
    </row>
    <row r="96" spans="1:13" ht="12" x14ac:dyDescent="0.2">
      <c r="A96" s="25">
        <v>2024</v>
      </c>
      <c r="B96" s="23">
        <v>41</v>
      </c>
      <c r="C96" s="23" t="s">
        <v>124</v>
      </c>
      <c r="D96" s="23" t="s">
        <v>12</v>
      </c>
      <c r="E96" s="27" t="s">
        <v>126</v>
      </c>
      <c r="F96" s="28" t="s">
        <v>12</v>
      </c>
      <c r="G96" s="28" t="s">
        <v>11</v>
      </c>
      <c r="H96" s="29">
        <v>72.39</v>
      </c>
      <c r="I96" s="1"/>
      <c r="J96" s="7"/>
      <c r="M96" s="38"/>
    </row>
    <row r="97" spans="1:13" ht="12" x14ac:dyDescent="0.2">
      <c r="A97" s="25">
        <v>2024</v>
      </c>
      <c r="B97" s="23">
        <v>41</v>
      </c>
      <c r="C97" s="23" t="s">
        <v>124</v>
      </c>
      <c r="D97" s="23" t="s">
        <v>13</v>
      </c>
      <c r="E97" s="27" t="s">
        <v>127</v>
      </c>
      <c r="F97" s="28" t="s">
        <v>13</v>
      </c>
      <c r="G97" s="28" t="s">
        <v>11</v>
      </c>
      <c r="H97" s="29">
        <v>69.349999999999994</v>
      </c>
      <c r="I97" s="1"/>
      <c r="J97" s="7"/>
      <c r="M97" s="38"/>
    </row>
    <row r="98" spans="1:13" ht="12" x14ac:dyDescent="0.2">
      <c r="A98" s="25">
        <v>2024</v>
      </c>
      <c r="B98" s="23">
        <v>41</v>
      </c>
      <c r="C98" s="23" t="s">
        <v>124</v>
      </c>
      <c r="D98" s="23" t="s">
        <v>15</v>
      </c>
      <c r="E98" s="27" t="s">
        <v>128</v>
      </c>
      <c r="F98" s="28" t="s">
        <v>15</v>
      </c>
      <c r="G98" s="28" t="s">
        <v>11</v>
      </c>
      <c r="H98" s="29">
        <v>39.46</v>
      </c>
      <c r="I98" s="1"/>
      <c r="J98" s="7"/>
    </row>
    <row r="99" spans="1:13" ht="12" x14ac:dyDescent="0.2">
      <c r="A99" s="25">
        <v>2024</v>
      </c>
      <c r="B99" s="23">
        <v>42</v>
      </c>
      <c r="C99" s="23" t="s">
        <v>129</v>
      </c>
      <c r="D99" s="23" t="s">
        <v>9</v>
      </c>
      <c r="E99" s="27" t="s">
        <v>130</v>
      </c>
      <c r="F99" s="28" t="s">
        <v>9</v>
      </c>
      <c r="G99" s="28" t="s">
        <v>109</v>
      </c>
      <c r="H99" s="29">
        <v>387.25</v>
      </c>
      <c r="I99" s="1"/>
      <c r="J99" s="7"/>
    </row>
    <row r="100" spans="1:13" ht="12" x14ac:dyDescent="0.2">
      <c r="A100" s="25">
        <v>2024</v>
      </c>
      <c r="B100" s="23">
        <v>42</v>
      </c>
      <c r="C100" s="23" t="s">
        <v>129</v>
      </c>
      <c r="D100" s="23" t="s">
        <v>12</v>
      </c>
      <c r="E100" s="27" t="s">
        <v>131</v>
      </c>
      <c r="F100" s="28" t="s">
        <v>12</v>
      </c>
      <c r="G100" s="28" t="s">
        <v>109</v>
      </c>
      <c r="H100" s="29">
        <v>211.88</v>
      </c>
      <c r="I100" s="1"/>
      <c r="J100" s="7"/>
    </row>
    <row r="101" spans="1:13" ht="12" x14ac:dyDescent="0.2">
      <c r="A101" s="25">
        <v>2024</v>
      </c>
      <c r="B101" s="23">
        <v>42</v>
      </c>
      <c r="C101" s="23" t="s">
        <v>129</v>
      </c>
      <c r="D101" s="23" t="s">
        <v>13</v>
      </c>
      <c r="E101" s="27" t="s">
        <v>132</v>
      </c>
      <c r="F101" s="28" t="s">
        <v>13</v>
      </c>
      <c r="G101" s="28" t="s">
        <v>109</v>
      </c>
      <c r="H101" s="29">
        <v>160.63</v>
      </c>
      <c r="I101" s="1"/>
      <c r="J101" s="7"/>
    </row>
    <row r="102" spans="1:13" ht="12" x14ac:dyDescent="0.2">
      <c r="A102" s="25">
        <v>2024</v>
      </c>
      <c r="B102" s="23">
        <v>43</v>
      </c>
      <c r="C102" s="23" t="s">
        <v>133</v>
      </c>
      <c r="D102" s="23" t="s">
        <v>9</v>
      </c>
      <c r="E102" s="27" t="s">
        <v>134</v>
      </c>
      <c r="F102" s="28" t="s">
        <v>9</v>
      </c>
      <c r="G102" s="28" t="s">
        <v>11</v>
      </c>
      <c r="H102" s="29">
        <v>226.73</v>
      </c>
      <c r="I102" s="1"/>
      <c r="J102" s="7"/>
    </row>
    <row r="103" spans="1:13" ht="12" x14ac:dyDescent="0.2">
      <c r="A103" s="25">
        <v>2024</v>
      </c>
      <c r="B103" s="23">
        <v>43</v>
      </c>
      <c r="C103" s="23" t="s">
        <v>133</v>
      </c>
      <c r="D103" s="23" t="s">
        <v>12</v>
      </c>
      <c r="E103" s="27" t="s">
        <v>135</v>
      </c>
      <c r="F103" s="28" t="s">
        <v>12</v>
      </c>
      <c r="G103" s="28" t="s">
        <v>11</v>
      </c>
      <c r="H103" s="29">
        <v>210.1</v>
      </c>
      <c r="I103" s="1"/>
      <c r="J103" s="7"/>
    </row>
    <row r="104" spans="1:13" ht="12" x14ac:dyDescent="0.2">
      <c r="A104" s="25">
        <v>2024</v>
      </c>
      <c r="B104" s="23">
        <v>43</v>
      </c>
      <c r="C104" s="23" t="s">
        <v>133</v>
      </c>
      <c r="D104" s="23" t="s">
        <v>13</v>
      </c>
      <c r="E104" s="27" t="s">
        <v>136</v>
      </c>
      <c r="F104" s="28" t="s">
        <v>13</v>
      </c>
      <c r="G104" s="28" t="s">
        <v>11</v>
      </c>
      <c r="H104" s="29">
        <v>188.49</v>
      </c>
      <c r="I104" s="1"/>
      <c r="J104" s="7"/>
    </row>
    <row r="105" spans="1:13" ht="12" x14ac:dyDescent="0.2">
      <c r="A105" s="25">
        <v>2024</v>
      </c>
      <c r="B105" s="23">
        <v>44</v>
      </c>
      <c r="C105" s="23" t="s">
        <v>137</v>
      </c>
      <c r="D105" s="23" t="s">
        <v>9</v>
      </c>
      <c r="E105" s="27" t="s">
        <v>138</v>
      </c>
      <c r="F105" s="28" t="s">
        <v>9</v>
      </c>
      <c r="G105" s="28" t="s">
        <v>117</v>
      </c>
      <c r="H105" s="29">
        <v>501.28</v>
      </c>
      <c r="I105" s="1"/>
      <c r="J105" s="7"/>
    </row>
    <row r="106" spans="1:13" ht="12" x14ac:dyDescent="0.2">
      <c r="A106" s="25">
        <v>2024</v>
      </c>
      <c r="B106" s="23">
        <v>44</v>
      </c>
      <c r="C106" s="23" t="s">
        <v>137</v>
      </c>
      <c r="D106" s="23" t="s">
        <v>12</v>
      </c>
      <c r="E106" s="27" t="s">
        <v>139</v>
      </c>
      <c r="F106" s="28" t="s">
        <v>12</v>
      </c>
      <c r="G106" s="28" t="s">
        <v>117</v>
      </c>
      <c r="H106" s="29">
        <v>293.38</v>
      </c>
      <c r="I106" s="1"/>
      <c r="J106" s="7"/>
    </row>
    <row r="107" spans="1:13" ht="12" x14ac:dyDescent="0.2">
      <c r="A107" s="25">
        <v>2024</v>
      </c>
      <c r="B107" s="23">
        <v>45</v>
      </c>
      <c r="C107" s="23" t="s">
        <v>140</v>
      </c>
      <c r="D107" s="23" t="s">
        <v>9</v>
      </c>
      <c r="E107" s="27" t="s">
        <v>141</v>
      </c>
      <c r="F107" s="28" t="s">
        <v>9</v>
      </c>
      <c r="G107" s="28" t="s">
        <v>34</v>
      </c>
      <c r="H107" s="29">
        <v>1132.01</v>
      </c>
      <c r="I107" s="1" t="s">
        <v>165</v>
      </c>
      <c r="J107" s="7"/>
    </row>
    <row r="108" spans="1:13" ht="12" x14ac:dyDescent="0.2">
      <c r="A108" s="25">
        <v>2024</v>
      </c>
      <c r="B108" s="23">
        <v>46</v>
      </c>
      <c r="C108" s="23" t="s">
        <v>142</v>
      </c>
      <c r="D108" s="23" t="s">
        <v>9</v>
      </c>
      <c r="E108" s="27" t="s">
        <v>143</v>
      </c>
      <c r="F108" s="28" t="s">
        <v>9</v>
      </c>
      <c r="G108" s="28" t="s">
        <v>34</v>
      </c>
      <c r="H108" s="29">
        <v>1139.5899999999999</v>
      </c>
      <c r="I108" s="1" t="s">
        <v>165</v>
      </c>
      <c r="J108" s="7"/>
    </row>
    <row r="109" spans="1:13" ht="12" x14ac:dyDescent="0.2">
      <c r="A109" s="25">
        <v>2024</v>
      </c>
      <c r="B109" s="23">
        <v>47</v>
      </c>
      <c r="C109" s="23" t="s">
        <v>144</v>
      </c>
      <c r="D109" s="23" t="s">
        <v>9</v>
      </c>
      <c r="E109" s="27" t="s">
        <v>145</v>
      </c>
      <c r="F109" s="28" t="s">
        <v>9</v>
      </c>
      <c r="G109" s="28" t="s">
        <v>34</v>
      </c>
      <c r="H109" s="29">
        <v>1255.71</v>
      </c>
      <c r="I109" s="1"/>
      <c r="J109" s="7"/>
    </row>
    <row r="110" spans="1:13" s="3" customFormat="1" ht="12" x14ac:dyDescent="0.2">
      <c r="A110" s="25">
        <v>2024</v>
      </c>
      <c r="B110" s="23">
        <v>51</v>
      </c>
      <c r="C110" s="23" t="s">
        <v>146</v>
      </c>
      <c r="D110" s="23" t="s">
        <v>9</v>
      </c>
      <c r="E110" s="27" t="s">
        <v>147</v>
      </c>
      <c r="F110" s="28" t="s">
        <v>58</v>
      </c>
      <c r="G110" s="28" t="s">
        <v>11</v>
      </c>
      <c r="H110" s="29">
        <v>1307.74</v>
      </c>
      <c r="J110" s="7" t="s">
        <v>165</v>
      </c>
    </row>
    <row r="111" spans="1:13" s="3" customFormat="1" ht="12" x14ac:dyDescent="0.2">
      <c r="A111" s="30">
        <v>2024</v>
      </c>
      <c r="B111" s="31">
        <v>51</v>
      </c>
      <c r="C111" s="31" t="s">
        <v>146</v>
      </c>
      <c r="D111" s="31" t="s">
        <v>12</v>
      </c>
      <c r="E111" s="32" t="s">
        <v>148</v>
      </c>
      <c r="F111" s="33" t="s">
        <v>58</v>
      </c>
      <c r="G111" s="33" t="s">
        <v>11</v>
      </c>
      <c r="H111" s="34">
        <v>2135.1999999999998</v>
      </c>
      <c r="J111" s="7" t="s">
        <v>165</v>
      </c>
    </row>
    <row r="112" spans="1:13" ht="12" x14ac:dyDescent="0.2">
      <c r="A112" s="35"/>
      <c r="B112" s="35"/>
      <c r="C112" s="23"/>
      <c r="D112" s="35"/>
      <c r="E112" s="23"/>
      <c r="F112" s="35"/>
      <c r="G112" s="35"/>
      <c r="H112" s="36"/>
    </row>
    <row r="113" spans="1:8" ht="12" x14ac:dyDescent="0.2">
      <c r="A113" s="37" t="s">
        <v>149</v>
      </c>
      <c r="B113" s="35"/>
      <c r="C113" s="23"/>
      <c r="D113" s="35"/>
      <c r="E113" s="23"/>
      <c r="F113" s="35"/>
      <c r="G113" s="35"/>
      <c r="H113" s="36"/>
    </row>
    <row r="114" spans="1:8" x14ac:dyDescent="0.2">
      <c r="A114" s="4"/>
    </row>
  </sheetData>
  <pageMargins left="0.47244094488188981" right="0.25" top="0.39" bottom="0.35" header="0" footer="0"/>
  <pageSetup scale="4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2.TVUOCIFP_2023_GIN</vt:lpstr>
      <vt:lpstr>'2.TVUOCIFP_2023_GIN'!Área_de_impresión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Ventura Cruzado, Wilson Willian</dc:creator>
  <cp:lastModifiedBy>Berrospi Sipion, Maria del Carmen</cp:lastModifiedBy>
  <dcterms:created xsi:type="dcterms:W3CDTF">2019-12-10T19:22:23Z</dcterms:created>
  <dcterms:modified xsi:type="dcterms:W3CDTF">2023-11-29T23:47:26Z</dcterms:modified>
</cp:coreProperties>
</file>